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5565" activeTab="2"/>
  </bookViews>
  <sheets>
    <sheet name="ELITE SUB 23" sheetId="1" r:id="rId1"/>
    <sheet name="JUNIORS" sheetId="2" r:id="rId2"/>
    <sheet name="CADETES" sheetId="3" r:id="rId3"/>
    <sheet name="DENAK" sheetId="4" r:id="rId4"/>
  </sheets>
  <definedNames>
    <definedName name="_xlnm.Print_Titles" localSheetId="2">'CADETES'!$1:$13</definedName>
    <definedName name="_xlnm.Print_Titles" localSheetId="3">'DENAK'!$1:$13</definedName>
    <definedName name="_xlnm.Print_Titles" localSheetId="0">'ELITE SUB 23'!$1:$13</definedName>
    <definedName name="_xlnm.Print_Titles" localSheetId="1">'JUNIORS'!$1:$13</definedName>
  </definedNames>
  <calcPr fullCalcOnLoad="1"/>
</workbook>
</file>

<file path=xl/sharedStrings.xml><?xml version="1.0" encoding="utf-8"?>
<sst xmlns="http://schemas.openxmlformats.org/spreadsheetml/2006/main" count="641" uniqueCount="90">
  <si>
    <t>Kilóm.</t>
  </si>
  <si>
    <t>Carrera</t>
  </si>
  <si>
    <t>Ref.</t>
  </si>
  <si>
    <t>Carretera</t>
  </si>
  <si>
    <t>A Meta</t>
  </si>
  <si>
    <t>M.H.</t>
  </si>
  <si>
    <t>38 Km/h</t>
  </si>
  <si>
    <t xml:space="preserve">         LOCALIDAD</t>
  </si>
  <si>
    <t>gipuzkoako</t>
  </si>
  <si>
    <t xml:space="preserve">  txirrindularitza</t>
  </si>
  <si>
    <t xml:space="preserve">    elkargoa</t>
  </si>
  <si>
    <t>Anoetako belodromoa - 20014 DONOSTIA</t>
  </si>
  <si>
    <t xml:space="preserve">         (943) 46 05 40           (943) 46 86 32</t>
  </si>
  <si>
    <t>Título de la carrera:</t>
  </si>
  <si>
    <t xml:space="preserve">Club organizador: </t>
  </si>
  <si>
    <t xml:space="preserve">Teléfono: </t>
  </si>
  <si>
    <t xml:space="preserve">Fecha de celebración: </t>
  </si>
  <si>
    <t xml:space="preserve">Hora: </t>
  </si>
  <si>
    <t>Categoría:</t>
  </si>
  <si>
    <t xml:space="preserve">Carácter de la prueba: </t>
  </si>
  <si>
    <t xml:space="preserve">Lugar de celebración: </t>
  </si>
  <si>
    <t>P.K.</t>
  </si>
  <si>
    <t>URBANA</t>
  </si>
  <si>
    <t>N-1</t>
  </si>
  <si>
    <t>ITSASONDO</t>
  </si>
  <si>
    <t>LEGORRETA</t>
  </si>
  <si>
    <t>IKAZTEGIETA</t>
  </si>
  <si>
    <t>GI-2131</t>
  </si>
  <si>
    <t>GI-2133</t>
  </si>
  <si>
    <t>BEASAIN</t>
  </si>
  <si>
    <t>S.C. LOINAZ</t>
  </si>
  <si>
    <t>943-880874</t>
  </si>
  <si>
    <t>Fax:  943-468632</t>
  </si>
  <si>
    <t>GI-2632</t>
  </si>
  <si>
    <t>ITSASONSO</t>
  </si>
  <si>
    <t>GI-3560</t>
  </si>
  <si>
    <t>GI-2120</t>
  </si>
  <si>
    <t>I IGARTZA SARIA</t>
  </si>
  <si>
    <t>ORMAIZTEGI</t>
  </si>
  <si>
    <t>MUTILOA</t>
  </si>
  <si>
    <t>SEGURA</t>
  </si>
  <si>
    <t>CARREFOUR</t>
  </si>
  <si>
    <t>GI-3572</t>
  </si>
  <si>
    <t>GI-3571</t>
  </si>
  <si>
    <t>GI-2637</t>
  </si>
  <si>
    <t>EMAKUMEZKOA</t>
  </si>
  <si>
    <t>JUNIORS</t>
  </si>
  <si>
    <t>M.V.</t>
  </si>
  <si>
    <t>LAZKAO</t>
  </si>
  <si>
    <t>P.M.(3ª)</t>
  </si>
  <si>
    <t>P.M.(2ª)</t>
  </si>
  <si>
    <t>M.V</t>
  </si>
  <si>
    <t>BEASAIN  (Polikiroldegia)</t>
  </si>
  <si>
    <t>BEASAIN ( Katea ezkerrera)</t>
  </si>
  <si>
    <t>IURRE (N1 Sarrera)</t>
  </si>
  <si>
    <t>ORDIZIA (N1 irteera GI-2131 bideruntz)</t>
  </si>
  <si>
    <t>ALEGI (Errotako bidegurutze) Ezk.</t>
  </si>
  <si>
    <t>ALEGi TXINTXARRI Ezk.</t>
  </si>
  <si>
    <t>ALEGI (Ingurabide)</t>
  </si>
  <si>
    <t>ALEGI GELTOKIA (Eskubira herrialdea)</t>
  </si>
  <si>
    <t>ALEGI GELTOKIA (Zuzen)</t>
  </si>
  <si>
    <t>IBARES BIDEGURUTZE</t>
  </si>
  <si>
    <t>ORDIZIA (N-1 Sarrera)</t>
  </si>
  <si>
    <t>BEASAIN (Irteera)</t>
  </si>
  <si>
    <t>BEASAIN (MAITE Rotonda)</t>
  </si>
  <si>
    <t>IRTEERA</t>
  </si>
  <si>
    <t>HELMUGA</t>
  </si>
  <si>
    <t>BEASAIN (Avda. Navarra)       Neutralizatua</t>
  </si>
  <si>
    <t>BEASAIN (Nafarroa Etorbidea)</t>
  </si>
  <si>
    <t>I IGARTZA SARI NAGUSIA</t>
  </si>
  <si>
    <t>CADETEAK</t>
  </si>
  <si>
    <t>NAZIONALA</t>
  </si>
  <si>
    <t>BEASAIN (Katea zuzen)</t>
  </si>
  <si>
    <t>SALBATOTE</t>
  </si>
  <si>
    <t>LIERNI</t>
  </si>
  <si>
    <t>IZAL (Rotonda zuzen)</t>
  </si>
  <si>
    <t>BP ko ROTONDA</t>
  </si>
  <si>
    <t>IURRE (Rotonda Ezk.)</t>
  </si>
  <si>
    <t>OLABERRIA</t>
  </si>
  <si>
    <t>LAZKAO (Areriako rotonda zuzen)</t>
  </si>
  <si>
    <t>LAZKAO (Ataungo irteerako rotonda Ezk.)</t>
  </si>
  <si>
    <t>LAZKAO (Lazkaomendiko rotonda Zuzen)</t>
  </si>
  <si>
    <t>RENAULT eko ROTONDA Zuzen</t>
  </si>
  <si>
    <t>SEMPERE</t>
  </si>
  <si>
    <t>Industrialdea</t>
  </si>
  <si>
    <t>ELITE SUB 23</t>
  </si>
  <si>
    <t>P.M. (3ª)</t>
  </si>
  <si>
    <t>P.M. (2ª)</t>
  </si>
  <si>
    <t>36 Km/h</t>
  </si>
  <si>
    <t>KADETEAK, JUNIORRAK, ELITE ETA 23 AZPIKOAK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</si>
</sst>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000"/>
    <numFmt numFmtId="184" formatCode="0.0%"/>
    <numFmt numFmtId="185" formatCode="00000"/>
    <numFmt numFmtId="186" formatCode="0;[Red]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-C0A]dddd\,\ d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System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9"/>
      <name val="Syste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CG Times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2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2" fontId="1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 quotePrefix="1">
      <alignment/>
    </xf>
    <xf numFmtId="0" fontId="4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1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182" fontId="1" fillId="33" borderId="10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0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4" xfId="0" applyFont="1" applyFill="1" applyBorder="1" applyAlignment="1">
      <alignment horizontal="center" vertical="top" wrapText="1"/>
    </xf>
    <xf numFmtId="182" fontId="0" fillId="34" borderId="10" xfId="0" applyNumberFormat="1" applyFont="1" applyFill="1" applyBorder="1" applyAlignment="1">
      <alignment horizontal="center"/>
    </xf>
    <xf numFmtId="20" fontId="0" fillId="34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0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2" borderId="1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3</xdr:row>
      <xdr:rowOff>38100</xdr:rowOff>
    </xdr:from>
    <xdr:to>
      <xdr:col>0</xdr:col>
      <xdr:colOff>1133475</xdr:colOff>
      <xdr:row>6</xdr:row>
      <xdr:rowOff>123825</xdr:rowOff>
    </xdr:to>
    <xdr:pic>
      <xdr:nvPicPr>
        <xdr:cNvPr id="1" name="Picture 2" descr="aspir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152400</xdr:rowOff>
    </xdr:from>
    <xdr:to>
      <xdr:col>0</xdr:col>
      <xdr:colOff>295275</xdr:colOff>
      <xdr:row>9</xdr:row>
      <xdr:rowOff>9525</xdr:rowOff>
    </xdr:to>
    <xdr:pic>
      <xdr:nvPicPr>
        <xdr:cNvPr id="2" name="Picture 4" descr="tf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87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8</xdr:row>
      <xdr:rowOff>0</xdr:rowOff>
    </xdr:from>
    <xdr:to>
      <xdr:col>0</xdr:col>
      <xdr:colOff>1495425</xdr:colOff>
      <xdr:row>9</xdr:row>
      <xdr:rowOff>28575</xdr:rowOff>
    </xdr:to>
    <xdr:pic>
      <xdr:nvPicPr>
        <xdr:cNvPr id="3" name="Picture 5" descr="ho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4382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3</xdr:row>
      <xdr:rowOff>38100</xdr:rowOff>
    </xdr:from>
    <xdr:to>
      <xdr:col>0</xdr:col>
      <xdr:colOff>1133475</xdr:colOff>
      <xdr:row>6</xdr:row>
      <xdr:rowOff>123825</xdr:rowOff>
    </xdr:to>
    <xdr:pic>
      <xdr:nvPicPr>
        <xdr:cNvPr id="1" name="Picture 2" descr="aspir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152400</xdr:rowOff>
    </xdr:from>
    <xdr:to>
      <xdr:col>0</xdr:col>
      <xdr:colOff>295275</xdr:colOff>
      <xdr:row>9</xdr:row>
      <xdr:rowOff>9525</xdr:rowOff>
    </xdr:to>
    <xdr:pic>
      <xdr:nvPicPr>
        <xdr:cNvPr id="2" name="Picture 4" descr="tf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87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8</xdr:row>
      <xdr:rowOff>0</xdr:rowOff>
    </xdr:from>
    <xdr:to>
      <xdr:col>0</xdr:col>
      <xdr:colOff>1495425</xdr:colOff>
      <xdr:row>9</xdr:row>
      <xdr:rowOff>28575</xdr:rowOff>
    </xdr:to>
    <xdr:pic>
      <xdr:nvPicPr>
        <xdr:cNvPr id="3" name="Picture 5" descr="ho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4382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3</xdr:row>
      <xdr:rowOff>38100</xdr:rowOff>
    </xdr:from>
    <xdr:to>
      <xdr:col>0</xdr:col>
      <xdr:colOff>1133475</xdr:colOff>
      <xdr:row>6</xdr:row>
      <xdr:rowOff>123825</xdr:rowOff>
    </xdr:to>
    <xdr:pic>
      <xdr:nvPicPr>
        <xdr:cNvPr id="1" name="Picture 2" descr="aspir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152400</xdr:rowOff>
    </xdr:from>
    <xdr:to>
      <xdr:col>0</xdr:col>
      <xdr:colOff>295275</xdr:colOff>
      <xdr:row>9</xdr:row>
      <xdr:rowOff>9525</xdr:rowOff>
    </xdr:to>
    <xdr:pic>
      <xdr:nvPicPr>
        <xdr:cNvPr id="2" name="Picture 4" descr="tf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87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8</xdr:row>
      <xdr:rowOff>0</xdr:rowOff>
    </xdr:from>
    <xdr:to>
      <xdr:col>0</xdr:col>
      <xdr:colOff>1495425</xdr:colOff>
      <xdr:row>9</xdr:row>
      <xdr:rowOff>28575</xdr:rowOff>
    </xdr:to>
    <xdr:pic>
      <xdr:nvPicPr>
        <xdr:cNvPr id="3" name="Picture 5" descr="ho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4382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3</xdr:row>
      <xdr:rowOff>38100</xdr:rowOff>
    </xdr:from>
    <xdr:to>
      <xdr:col>0</xdr:col>
      <xdr:colOff>1133475</xdr:colOff>
      <xdr:row>6</xdr:row>
      <xdr:rowOff>123825</xdr:rowOff>
    </xdr:to>
    <xdr:pic>
      <xdr:nvPicPr>
        <xdr:cNvPr id="1" name="Picture 2" descr="aspir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152400</xdr:rowOff>
    </xdr:from>
    <xdr:to>
      <xdr:col>0</xdr:col>
      <xdr:colOff>295275</xdr:colOff>
      <xdr:row>9</xdr:row>
      <xdr:rowOff>9525</xdr:rowOff>
    </xdr:to>
    <xdr:pic>
      <xdr:nvPicPr>
        <xdr:cNvPr id="2" name="Picture 4" descr="tf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87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1323975</xdr:colOff>
      <xdr:row>8</xdr:row>
      <xdr:rowOff>0</xdr:rowOff>
    </xdr:from>
    <xdr:to>
      <xdr:col>0</xdr:col>
      <xdr:colOff>1495425</xdr:colOff>
      <xdr:row>9</xdr:row>
      <xdr:rowOff>28575</xdr:rowOff>
    </xdr:to>
    <xdr:pic>
      <xdr:nvPicPr>
        <xdr:cNvPr id="3" name="Picture 5" descr="ho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438275"/>
          <a:ext cx="171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zoomScale="115" zoomScaleNormal="115" zoomScalePageLayoutView="0" workbookViewId="0" topLeftCell="A1">
      <selection activeCell="A56" sqref="A56"/>
    </sheetView>
  </sheetViews>
  <sheetFormatPr defaultColWidth="11.421875" defaultRowHeight="12.75"/>
  <cols>
    <col min="1" max="1" width="37.140625" style="0" customWidth="1"/>
    <col min="2" max="2" width="11.28125" style="39" customWidth="1"/>
    <col min="3" max="3" width="8.7109375" style="0" customWidth="1"/>
    <col min="4" max="4" width="10.28125" style="0" customWidth="1"/>
    <col min="5" max="5" width="9.7109375" style="0" customWidth="1"/>
    <col min="6" max="8" width="7.7109375" style="0" customWidth="1"/>
  </cols>
  <sheetData>
    <row r="1" ht="16.5" customHeight="1">
      <c r="A1" s="13" t="s">
        <v>8</v>
      </c>
    </row>
    <row r="2" spans="1:7" ht="16.5" customHeight="1">
      <c r="A2" s="13" t="s">
        <v>9</v>
      </c>
      <c r="C2" s="14" t="s">
        <v>13</v>
      </c>
      <c r="D2" s="15"/>
      <c r="E2" s="15" t="s">
        <v>37</v>
      </c>
      <c r="F2" s="15"/>
      <c r="G2" s="15"/>
    </row>
    <row r="3" spans="1:7" ht="16.5" customHeight="1">
      <c r="A3" s="13" t="s">
        <v>10</v>
      </c>
      <c r="C3" s="36"/>
      <c r="D3" s="15"/>
      <c r="E3" s="15" t="s">
        <v>45</v>
      </c>
      <c r="F3" s="15"/>
      <c r="G3" s="15"/>
    </row>
    <row r="4" spans="3:7" ht="12.75">
      <c r="C4" s="14" t="s">
        <v>14</v>
      </c>
      <c r="D4" s="15"/>
      <c r="E4" s="15" t="s">
        <v>30</v>
      </c>
      <c r="F4" s="15"/>
      <c r="G4" s="15"/>
    </row>
    <row r="5" spans="3:8" ht="12.75">
      <c r="C5" s="14" t="s">
        <v>15</v>
      </c>
      <c r="D5" s="14" t="s">
        <v>31</v>
      </c>
      <c r="E5" s="14"/>
      <c r="G5" s="79" t="s">
        <v>32</v>
      </c>
      <c r="H5" s="80"/>
    </row>
    <row r="6" spans="3:8" ht="12.75">
      <c r="C6" s="14" t="s">
        <v>16</v>
      </c>
      <c r="D6" s="15"/>
      <c r="E6" s="38">
        <v>44311</v>
      </c>
      <c r="F6" s="15"/>
      <c r="G6" s="15" t="s">
        <v>17</v>
      </c>
      <c r="H6" s="29">
        <v>0.5208333333333334</v>
      </c>
    </row>
    <row r="7" spans="3:7" ht="12.75">
      <c r="C7" s="14" t="s">
        <v>18</v>
      </c>
      <c r="D7" s="15"/>
      <c r="E7" s="15" t="s">
        <v>85</v>
      </c>
      <c r="F7" s="15"/>
      <c r="G7" s="15"/>
    </row>
    <row r="8" spans="1:7" ht="12.75">
      <c r="A8" t="s">
        <v>11</v>
      </c>
      <c r="C8" s="14" t="s">
        <v>19</v>
      </c>
      <c r="D8" s="15"/>
      <c r="E8" s="15" t="s">
        <v>71</v>
      </c>
      <c r="F8" s="15"/>
      <c r="G8" s="15"/>
    </row>
    <row r="9" spans="1:7" ht="12.75">
      <c r="A9" t="s">
        <v>12</v>
      </c>
      <c r="C9" s="14" t="s">
        <v>20</v>
      </c>
      <c r="D9" s="15"/>
      <c r="E9" s="15" t="s">
        <v>29</v>
      </c>
      <c r="F9" s="15"/>
      <c r="G9" s="15"/>
    </row>
    <row r="10" ht="12.75"/>
    <row r="11" spans="1:8" ht="12.75">
      <c r="A11" s="81" t="s">
        <v>7</v>
      </c>
      <c r="B11" s="82"/>
      <c r="C11" s="85" t="s">
        <v>21</v>
      </c>
      <c r="D11" s="7" t="s">
        <v>2</v>
      </c>
      <c r="E11" s="7" t="s">
        <v>0</v>
      </c>
      <c r="F11" s="7" t="s">
        <v>0</v>
      </c>
      <c r="G11" s="7" t="s">
        <v>5</v>
      </c>
      <c r="H11" s="7" t="s">
        <v>5</v>
      </c>
    </row>
    <row r="12" spans="1:8" ht="12.75">
      <c r="A12" s="83"/>
      <c r="B12" s="84"/>
      <c r="C12" s="86"/>
      <c r="D12" s="8" t="s">
        <v>3</v>
      </c>
      <c r="E12" s="8" t="s">
        <v>1</v>
      </c>
      <c r="F12" s="8" t="s">
        <v>4</v>
      </c>
      <c r="G12" s="8" t="s">
        <v>88</v>
      </c>
      <c r="H12" s="8" t="s">
        <v>6</v>
      </c>
    </row>
    <row r="13" spans="1:9" ht="12.75">
      <c r="A13" s="87"/>
      <c r="B13" s="88"/>
      <c r="C13" s="11"/>
      <c r="D13" s="11"/>
      <c r="E13" s="11"/>
      <c r="F13" s="9"/>
      <c r="G13" s="10"/>
      <c r="H13" s="10"/>
      <c r="I13" s="20"/>
    </row>
    <row r="14" spans="1:11" ht="12.75" customHeight="1">
      <c r="A14" s="23" t="s">
        <v>67</v>
      </c>
      <c r="B14" s="37"/>
      <c r="C14" s="34"/>
      <c r="D14" s="35" t="s">
        <v>22</v>
      </c>
      <c r="E14" s="19">
        <v>0</v>
      </c>
      <c r="F14" s="17">
        <f aca="true" t="shared" si="0" ref="F14:F45">IF(E14&lt;&gt;"",$E$72-E14,"")</f>
        <v>80.5</v>
      </c>
      <c r="G14" s="6">
        <v>0.5208333333333334</v>
      </c>
      <c r="H14" s="6">
        <v>0.5208333333333334</v>
      </c>
      <c r="I14" s="1"/>
      <c r="J14" s="1"/>
      <c r="K14" s="1"/>
    </row>
    <row r="15" spans="1:11" ht="12.75" customHeight="1">
      <c r="A15" s="26" t="s">
        <v>52</v>
      </c>
      <c r="B15" s="30" t="s">
        <v>65</v>
      </c>
      <c r="C15" s="31"/>
      <c r="D15" s="32" t="s">
        <v>22</v>
      </c>
      <c r="E15" s="22">
        <v>0</v>
      </c>
      <c r="F15" s="16">
        <f t="shared" si="0"/>
        <v>80.5</v>
      </c>
      <c r="G15" s="5">
        <v>0.5208333333333334</v>
      </c>
      <c r="H15" s="5">
        <v>0.5208333333333334</v>
      </c>
      <c r="I15" s="1"/>
      <c r="J15" s="1"/>
      <c r="K15" s="1"/>
    </row>
    <row r="16" spans="1:11" ht="12.75" customHeight="1">
      <c r="A16" s="23" t="s">
        <v>53</v>
      </c>
      <c r="B16" s="37"/>
      <c r="C16" s="34"/>
      <c r="D16" s="35" t="s">
        <v>33</v>
      </c>
      <c r="E16" s="18">
        <v>0.1</v>
      </c>
      <c r="F16" s="17">
        <f t="shared" si="0"/>
        <v>80.4</v>
      </c>
      <c r="G16" s="6">
        <f>IF(E16="","",$G$14+(E16*60/36)*60/(24*3600))</f>
        <v>0.5209490740740741</v>
      </c>
      <c r="H16" s="6">
        <f>IF(E16="","",$H$14+(E16*60/38)*60/(24*3600))</f>
        <v>0.5209429824561403</v>
      </c>
      <c r="I16" s="1"/>
      <c r="J16" s="1"/>
      <c r="K16" s="1"/>
    </row>
    <row r="17" spans="1:8" ht="12.75">
      <c r="A17" s="24" t="s">
        <v>54</v>
      </c>
      <c r="B17" s="30"/>
      <c r="C17" s="28"/>
      <c r="D17" s="4" t="s">
        <v>23</v>
      </c>
      <c r="E17" s="18">
        <v>1.1</v>
      </c>
      <c r="F17" s="17">
        <f t="shared" si="0"/>
        <v>79.4</v>
      </c>
      <c r="G17" s="6">
        <f aca="true" t="shared" si="1" ref="G17:G72">IF(E17="","",$G$14+(E17*60/36)*60/(24*3600))</f>
        <v>0.5221064814814815</v>
      </c>
      <c r="H17" s="6">
        <f aca="true" t="shared" si="2" ref="H17:H72">IF(E17="","",$H$14+(E17*60/38)*60/(24*3600))</f>
        <v>0.5220394736842106</v>
      </c>
    </row>
    <row r="18" spans="1:8" ht="12.75">
      <c r="A18" s="24" t="s">
        <v>55</v>
      </c>
      <c r="B18" s="30"/>
      <c r="C18" s="28"/>
      <c r="D18" s="4" t="s">
        <v>23</v>
      </c>
      <c r="E18" s="18">
        <v>6.2</v>
      </c>
      <c r="F18" s="17">
        <f t="shared" si="0"/>
        <v>74.3</v>
      </c>
      <c r="G18" s="6">
        <f t="shared" si="1"/>
        <v>0.5280092592592593</v>
      </c>
      <c r="H18" s="6">
        <f t="shared" si="2"/>
        <v>0.5276315789473685</v>
      </c>
    </row>
    <row r="19" spans="1:8" ht="12.75">
      <c r="A19" s="24" t="s">
        <v>34</v>
      </c>
      <c r="B19" s="30"/>
      <c r="C19" s="28"/>
      <c r="D19" s="4" t="s">
        <v>27</v>
      </c>
      <c r="E19" s="18">
        <v>7.5</v>
      </c>
      <c r="F19" s="17">
        <f t="shared" si="0"/>
        <v>73</v>
      </c>
      <c r="G19" s="6">
        <f t="shared" si="1"/>
        <v>0.529513888888889</v>
      </c>
      <c r="H19" s="6">
        <f t="shared" si="2"/>
        <v>0.5290570175438597</v>
      </c>
    </row>
    <row r="20" spans="1:8" ht="12.75">
      <c r="A20" s="24" t="s">
        <v>25</v>
      </c>
      <c r="B20" s="30"/>
      <c r="C20" s="28"/>
      <c r="D20" s="4" t="s">
        <v>27</v>
      </c>
      <c r="E20" s="18">
        <v>10.2</v>
      </c>
      <c r="F20" s="17">
        <f t="shared" si="0"/>
        <v>70.3</v>
      </c>
      <c r="G20" s="6">
        <f t="shared" si="1"/>
        <v>0.5326388888888889</v>
      </c>
      <c r="H20" s="6">
        <f t="shared" si="2"/>
        <v>0.5320175438596492</v>
      </c>
    </row>
    <row r="21" spans="1:8" ht="12.75">
      <c r="A21" s="24" t="s">
        <v>26</v>
      </c>
      <c r="B21" s="30"/>
      <c r="C21" s="28"/>
      <c r="D21" s="4" t="s">
        <v>27</v>
      </c>
      <c r="E21" s="18">
        <v>14</v>
      </c>
      <c r="F21" s="17">
        <f t="shared" si="0"/>
        <v>66.5</v>
      </c>
      <c r="G21" s="6">
        <f t="shared" si="1"/>
        <v>0.5370370370370371</v>
      </c>
      <c r="H21" s="6">
        <f t="shared" si="2"/>
        <v>0.5361842105263158</v>
      </c>
    </row>
    <row r="22" spans="1:8" ht="12.75">
      <c r="A22" s="24" t="s">
        <v>59</v>
      </c>
      <c r="B22" s="30"/>
      <c r="C22" s="28"/>
      <c r="D22" s="4" t="s">
        <v>27</v>
      </c>
      <c r="E22" s="18">
        <v>16.2</v>
      </c>
      <c r="F22" s="17">
        <f t="shared" si="0"/>
        <v>64.3</v>
      </c>
      <c r="G22" s="6">
        <f t="shared" si="1"/>
        <v>0.5395833333333334</v>
      </c>
      <c r="H22" s="6">
        <f t="shared" si="2"/>
        <v>0.5385964912280702</v>
      </c>
    </row>
    <row r="23" spans="1:8" ht="12.75">
      <c r="A23" s="24" t="s">
        <v>56</v>
      </c>
      <c r="B23" s="30"/>
      <c r="C23" s="28"/>
      <c r="D23" s="4" t="s">
        <v>28</v>
      </c>
      <c r="E23" s="18">
        <v>17.2</v>
      </c>
      <c r="F23" s="17">
        <f t="shared" si="0"/>
        <v>63.3</v>
      </c>
      <c r="G23" s="6">
        <f t="shared" si="1"/>
        <v>0.5407407407407407</v>
      </c>
      <c r="H23" s="6">
        <f t="shared" si="2"/>
        <v>0.5396929824561404</v>
      </c>
    </row>
    <row r="24" spans="1:8" ht="12.75">
      <c r="A24" s="24" t="s">
        <v>58</v>
      </c>
      <c r="B24" s="30"/>
      <c r="C24" s="28"/>
      <c r="D24" s="4" t="s">
        <v>28</v>
      </c>
      <c r="E24" s="18">
        <v>18</v>
      </c>
      <c r="F24" s="17">
        <f t="shared" si="0"/>
        <v>62.5</v>
      </c>
      <c r="G24" s="6">
        <f t="shared" si="1"/>
        <v>0.5416666666666667</v>
      </c>
      <c r="H24" s="6">
        <f t="shared" si="2"/>
        <v>0.5405701754385965</v>
      </c>
    </row>
    <row r="25" spans="1:10" ht="12.75">
      <c r="A25" s="24" t="s">
        <v>57</v>
      </c>
      <c r="B25" s="30"/>
      <c r="C25" s="28"/>
      <c r="D25" s="4" t="s">
        <v>27</v>
      </c>
      <c r="E25" s="18">
        <v>18.5</v>
      </c>
      <c r="F25" s="17">
        <f t="shared" si="0"/>
        <v>62</v>
      </c>
      <c r="G25" s="6">
        <f t="shared" si="1"/>
        <v>0.5422453703703705</v>
      </c>
      <c r="H25" s="6">
        <f t="shared" si="2"/>
        <v>0.5411184210526316</v>
      </c>
      <c r="J25" s="12"/>
    </row>
    <row r="26" spans="1:10" ht="12.75">
      <c r="A26" s="24" t="s">
        <v>60</v>
      </c>
      <c r="B26" s="30"/>
      <c r="C26" s="28"/>
      <c r="D26" s="4" t="s">
        <v>27</v>
      </c>
      <c r="E26" s="18">
        <v>20.1</v>
      </c>
      <c r="F26" s="17">
        <f t="shared" si="0"/>
        <v>60.4</v>
      </c>
      <c r="G26" s="6">
        <f t="shared" si="1"/>
        <v>0.5440972222222222</v>
      </c>
      <c r="H26" s="6">
        <f t="shared" si="2"/>
        <v>0.5428728070175439</v>
      </c>
      <c r="J26" s="12"/>
    </row>
    <row r="27" spans="1:10" ht="12.75">
      <c r="A27" s="24" t="s">
        <v>26</v>
      </c>
      <c r="B27" s="37"/>
      <c r="C27" s="34"/>
      <c r="D27" s="35" t="s">
        <v>27</v>
      </c>
      <c r="E27" s="18">
        <v>22.4</v>
      </c>
      <c r="F27" s="17">
        <f t="shared" si="0"/>
        <v>58.1</v>
      </c>
      <c r="G27" s="6">
        <f t="shared" si="1"/>
        <v>0.5467592592592593</v>
      </c>
      <c r="H27" s="6">
        <f t="shared" si="2"/>
        <v>0.5453947368421053</v>
      </c>
      <c r="J27" s="12"/>
    </row>
    <row r="28" spans="1:10" ht="12.75">
      <c r="A28" s="24" t="s">
        <v>25</v>
      </c>
      <c r="B28" s="37"/>
      <c r="C28" s="34"/>
      <c r="D28" s="35" t="s">
        <v>27</v>
      </c>
      <c r="E28" s="18">
        <v>26.1</v>
      </c>
      <c r="F28" s="17">
        <f t="shared" si="0"/>
        <v>54.4</v>
      </c>
      <c r="G28" s="6">
        <f t="shared" si="1"/>
        <v>0.5510416666666667</v>
      </c>
      <c r="H28" s="6">
        <f t="shared" si="2"/>
        <v>0.5494517543859649</v>
      </c>
      <c r="J28" s="12"/>
    </row>
    <row r="29" spans="1:10" ht="12.75">
      <c r="A29" s="24" t="s">
        <v>24</v>
      </c>
      <c r="B29" s="30"/>
      <c r="C29" s="28"/>
      <c r="D29" s="4" t="s">
        <v>27</v>
      </c>
      <c r="E29" s="18">
        <v>28.8</v>
      </c>
      <c r="F29" s="17">
        <f t="shared" si="0"/>
        <v>51.7</v>
      </c>
      <c r="G29" s="6">
        <f t="shared" si="1"/>
        <v>0.5541666666666667</v>
      </c>
      <c r="H29" s="6">
        <f t="shared" si="2"/>
        <v>0.5524122807017544</v>
      </c>
      <c r="J29" s="12"/>
    </row>
    <row r="30" spans="1:10" ht="12.75">
      <c r="A30" s="24" t="s">
        <v>61</v>
      </c>
      <c r="B30" s="30"/>
      <c r="C30" s="28"/>
      <c r="D30" s="4" t="s">
        <v>27</v>
      </c>
      <c r="E30" s="18">
        <v>29.4</v>
      </c>
      <c r="F30" s="17">
        <f t="shared" si="0"/>
        <v>51.1</v>
      </c>
      <c r="G30" s="6">
        <f t="shared" si="1"/>
        <v>0.5548611111111111</v>
      </c>
      <c r="H30" s="6">
        <f t="shared" si="2"/>
        <v>0.5530701754385965</v>
      </c>
      <c r="J30" s="12"/>
    </row>
    <row r="31" spans="1:10" ht="12.75">
      <c r="A31" s="24" t="s">
        <v>62</v>
      </c>
      <c r="B31" s="30"/>
      <c r="C31" s="28"/>
      <c r="D31" s="4" t="s">
        <v>23</v>
      </c>
      <c r="E31" s="18">
        <v>30.1</v>
      </c>
      <c r="F31" s="17">
        <f t="shared" si="0"/>
        <v>50.4</v>
      </c>
      <c r="G31" s="6">
        <f t="shared" si="1"/>
        <v>0.5556712962962963</v>
      </c>
      <c r="H31" s="6">
        <f t="shared" si="2"/>
        <v>0.5538377192982457</v>
      </c>
      <c r="J31" s="12"/>
    </row>
    <row r="32" spans="1:10" ht="12.75">
      <c r="A32" s="24" t="s">
        <v>63</v>
      </c>
      <c r="B32" s="30"/>
      <c r="C32" s="28"/>
      <c r="D32" s="4" t="s">
        <v>23</v>
      </c>
      <c r="E32" s="18">
        <v>32.8</v>
      </c>
      <c r="F32" s="17">
        <f t="shared" si="0"/>
        <v>47.7</v>
      </c>
      <c r="G32" s="6">
        <f t="shared" si="1"/>
        <v>0.5587962962962963</v>
      </c>
      <c r="H32" s="6">
        <f t="shared" si="2"/>
        <v>0.5567982456140351</v>
      </c>
      <c r="J32" s="12"/>
    </row>
    <row r="33" spans="1:10" ht="12.75">
      <c r="A33" s="24" t="s">
        <v>64</v>
      </c>
      <c r="B33" s="30"/>
      <c r="C33" s="28"/>
      <c r="D33" s="4" t="s">
        <v>36</v>
      </c>
      <c r="E33" s="18">
        <v>33</v>
      </c>
      <c r="F33" s="17">
        <f t="shared" si="0"/>
        <v>47.5</v>
      </c>
      <c r="G33" s="6">
        <f t="shared" si="1"/>
        <v>0.5590277777777778</v>
      </c>
      <c r="H33" s="6">
        <f t="shared" si="2"/>
        <v>0.5570175438596492</v>
      </c>
      <c r="J33" s="12"/>
    </row>
    <row r="34" spans="1:10" s="1" customFormat="1" ht="12.75">
      <c r="A34" s="33" t="s">
        <v>68</v>
      </c>
      <c r="B34" s="30" t="s">
        <v>47</v>
      </c>
      <c r="C34" s="31"/>
      <c r="D34" s="32" t="s">
        <v>22</v>
      </c>
      <c r="E34" s="22">
        <v>33.5</v>
      </c>
      <c r="F34" s="16">
        <f t="shared" si="0"/>
        <v>47</v>
      </c>
      <c r="G34" s="5">
        <f t="shared" si="1"/>
        <v>0.5596064814814815</v>
      </c>
      <c r="H34" s="5">
        <f t="shared" si="2"/>
        <v>0.5575657894736843</v>
      </c>
      <c r="J34" s="43"/>
    </row>
    <row r="35" spans="1:10" ht="12.75">
      <c r="A35" s="24" t="s">
        <v>72</v>
      </c>
      <c r="B35" s="30"/>
      <c r="C35" s="28"/>
      <c r="D35" s="4" t="s">
        <v>33</v>
      </c>
      <c r="E35" s="18">
        <v>34.7</v>
      </c>
      <c r="F35" s="17">
        <f t="shared" si="0"/>
        <v>45.8</v>
      </c>
      <c r="G35" s="6">
        <f t="shared" si="1"/>
        <v>0.5609953703703704</v>
      </c>
      <c r="H35" s="6">
        <f t="shared" si="2"/>
        <v>0.5588815789473685</v>
      </c>
      <c r="J35" s="12"/>
    </row>
    <row r="36" spans="1:10" ht="12.75">
      <c r="A36" s="24" t="s">
        <v>73</v>
      </c>
      <c r="B36" s="30"/>
      <c r="C36" s="28"/>
      <c r="D36" s="4" t="s">
        <v>33</v>
      </c>
      <c r="E36" s="18">
        <v>36.5</v>
      </c>
      <c r="F36" s="17">
        <f t="shared" si="0"/>
        <v>44</v>
      </c>
      <c r="G36" s="6">
        <f t="shared" si="1"/>
        <v>0.5630787037037037</v>
      </c>
      <c r="H36" s="6">
        <f t="shared" si="2"/>
        <v>0.5608552631578948</v>
      </c>
      <c r="J36" s="12"/>
    </row>
    <row r="37" spans="1:10" ht="12.75">
      <c r="A37" s="24" t="s">
        <v>38</v>
      </c>
      <c r="B37" s="30"/>
      <c r="C37" s="28"/>
      <c r="D37" s="4" t="s">
        <v>33</v>
      </c>
      <c r="E37" s="18">
        <v>39</v>
      </c>
      <c r="F37" s="17">
        <f t="shared" si="0"/>
        <v>41.5</v>
      </c>
      <c r="G37" s="6">
        <f t="shared" si="1"/>
        <v>0.5659722222222222</v>
      </c>
      <c r="H37" s="6">
        <f t="shared" si="2"/>
        <v>0.5635964912280702</v>
      </c>
      <c r="J37" s="12"/>
    </row>
    <row r="38" spans="1:10" s="1" customFormat="1" ht="12.75">
      <c r="A38" s="33" t="s">
        <v>74</v>
      </c>
      <c r="B38" s="30" t="s">
        <v>49</v>
      </c>
      <c r="C38" s="31"/>
      <c r="D38" s="32" t="s">
        <v>42</v>
      </c>
      <c r="E38" s="22">
        <v>41.5</v>
      </c>
      <c r="F38" s="16">
        <f t="shared" si="0"/>
        <v>39</v>
      </c>
      <c r="G38" s="5">
        <f t="shared" si="1"/>
        <v>0.5688657407407408</v>
      </c>
      <c r="H38" s="5">
        <f t="shared" si="2"/>
        <v>0.5663377192982456</v>
      </c>
      <c r="J38" s="43"/>
    </row>
    <row r="39" spans="1:10" ht="12.75">
      <c r="A39" s="24" t="s">
        <v>39</v>
      </c>
      <c r="B39" s="30"/>
      <c r="C39" s="28"/>
      <c r="D39" s="4" t="s">
        <v>43</v>
      </c>
      <c r="E39" s="18">
        <v>42.8</v>
      </c>
      <c r="F39" s="17">
        <f t="shared" si="0"/>
        <v>37.7</v>
      </c>
      <c r="G39" s="6">
        <f t="shared" si="1"/>
        <v>0.5703703703703704</v>
      </c>
      <c r="H39" s="6">
        <f t="shared" si="2"/>
        <v>0.5677631578947369</v>
      </c>
      <c r="J39" s="12"/>
    </row>
    <row r="40" spans="1:10" ht="12.75">
      <c r="A40" s="24" t="s">
        <v>40</v>
      </c>
      <c r="B40" s="30"/>
      <c r="C40" s="28"/>
      <c r="D40" s="4" t="s">
        <v>44</v>
      </c>
      <c r="E40" s="18">
        <v>45</v>
      </c>
      <c r="F40" s="17">
        <f t="shared" si="0"/>
        <v>35.5</v>
      </c>
      <c r="G40" s="6">
        <f t="shared" si="1"/>
        <v>0.5729166666666667</v>
      </c>
      <c r="H40" s="6">
        <f t="shared" si="2"/>
        <v>0.5701754385964912</v>
      </c>
      <c r="J40" s="12"/>
    </row>
    <row r="41" spans="1:10" ht="12.75">
      <c r="A41" s="24" t="s">
        <v>75</v>
      </c>
      <c r="B41" s="30"/>
      <c r="C41" s="28"/>
      <c r="D41" s="4" t="s">
        <v>44</v>
      </c>
      <c r="E41" s="18">
        <v>47.2</v>
      </c>
      <c r="F41" s="17">
        <f t="shared" si="0"/>
        <v>33.3</v>
      </c>
      <c r="G41" s="6">
        <f t="shared" si="1"/>
        <v>0.575462962962963</v>
      </c>
      <c r="H41" s="6">
        <f t="shared" si="2"/>
        <v>0.5725877192982456</v>
      </c>
      <c r="J41" s="12"/>
    </row>
    <row r="42" spans="1:10" ht="12.75">
      <c r="A42" s="24" t="s">
        <v>76</v>
      </c>
      <c r="B42" s="30"/>
      <c r="C42" s="28"/>
      <c r="D42" s="4" t="s">
        <v>44</v>
      </c>
      <c r="E42" s="18">
        <v>48</v>
      </c>
      <c r="F42" s="17">
        <f t="shared" si="0"/>
        <v>32.5</v>
      </c>
      <c r="G42" s="6">
        <f t="shared" si="1"/>
        <v>0.576388888888889</v>
      </c>
      <c r="H42" s="6">
        <f t="shared" si="2"/>
        <v>0.5734649122807018</v>
      </c>
      <c r="J42" s="12"/>
    </row>
    <row r="43" spans="1:10" ht="12.75">
      <c r="A43" s="24" t="s">
        <v>41</v>
      </c>
      <c r="B43" s="30"/>
      <c r="C43" s="28"/>
      <c r="D43" s="4" t="s">
        <v>84</v>
      </c>
      <c r="E43" s="18">
        <v>49</v>
      </c>
      <c r="F43" s="17">
        <f t="shared" si="0"/>
        <v>31.5</v>
      </c>
      <c r="G43" s="6">
        <f t="shared" si="1"/>
        <v>0.5775462962962963</v>
      </c>
      <c r="H43" s="6">
        <f t="shared" si="2"/>
        <v>0.5745614035087719</v>
      </c>
      <c r="J43" s="12"/>
    </row>
    <row r="44" spans="1:10" ht="12.75">
      <c r="A44" s="24" t="s">
        <v>77</v>
      </c>
      <c r="B44" s="30"/>
      <c r="C44" s="28"/>
      <c r="D44" s="4" t="s">
        <v>35</v>
      </c>
      <c r="E44" s="18">
        <v>49.5</v>
      </c>
      <c r="F44" s="17">
        <f t="shared" si="0"/>
        <v>31</v>
      </c>
      <c r="G44" s="6">
        <f t="shared" si="1"/>
        <v>0.578125</v>
      </c>
      <c r="H44" s="6">
        <f t="shared" si="2"/>
        <v>0.575109649122807</v>
      </c>
      <c r="J44" s="12"/>
    </row>
    <row r="45" spans="1:10" s="1" customFormat="1" ht="12.75">
      <c r="A45" s="33" t="s">
        <v>78</v>
      </c>
      <c r="B45" s="30" t="s">
        <v>50</v>
      </c>
      <c r="C45" s="31"/>
      <c r="D45" s="32" t="s">
        <v>35</v>
      </c>
      <c r="E45" s="22">
        <v>51.2</v>
      </c>
      <c r="F45" s="16">
        <f t="shared" si="0"/>
        <v>29.299999999999997</v>
      </c>
      <c r="G45" s="5">
        <f t="shared" si="1"/>
        <v>0.5800925925925926</v>
      </c>
      <c r="H45" s="5">
        <f t="shared" si="2"/>
        <v>0.5769736842105263</v>
      </c>
      <c r="J45" s="43"/>
    </row>
    <row r="46" spans="1:10" ht="12.75">
      <c r="A46" s="24" t="s">
        <v>48</v>
      </c>
      <c r="B46" s="30"/>
      <c r="C46" s="28"/>
      <c r="D46" s="4" t="s">
        <v>35</v>
      </c>
      <c r="E46" s="18">
        <v>52.8</v>
      </c>
      <c r="F46" s="17">
        <f aca="true" t="shared" si="3" ref="F46:F72">IF(E46&lt;&gt;"",$E$72-E46,"")</f>
        <v>27.700000000000003</v>
      </c>
      <c r="G46" s="6">
        <f t="shared" si="1"/>
        <v>0.5819444444444445</v>
      </c>
      <c r="H46" s="6">
        <f t="shared" si="2"/>
        <v>0.5787280701754386</v>
      </c>
      <c r="J46" s="12"/>
    </row>
    <row r="47" spans="1:10" ht="12.75">
      <c r="A47" s="24" t="s">
        <v>79</v>
      </c>
      <c r="B47" s="30"/>
      <c r="C47" s="28"/>
      <c r="D47" s="4" t="s">
        <v>22</v>
      </c>
      <c r="E47" s="18">
        <v>53.2</v>
      </c>
      <c r="F47" s="17">
        <f t="shared" si="3"/>
        <v>27.299999999999997</v>
      </c>
      <c r="G47" s="6">
        <f t="shared" si="1"/>
        <v>0.5824074074074075</v>
      </c>
      <c r="H47" s="6">
        <f t="shared" si="2"/>
        <v>0.5791666666666667</v>
      </c>
      <c r="J47" s="12"/>
    </row>
    <row r="48" spans="1:10" ht="12.75" customHeight="1">
      <c r="A48" s="24" t="s">
        <v>80</v>
      </c>
      <c r="B48" s="30"/>
      <c r="C48" s="28"/>
      <c r="D48" s="4" t="s">
        <v>36</v>
      </c>
      <c r="E48" s="18">
        <v>53.9</v>
      </c>
      <c r="F48" s="17">
        <f t="shared" si="3"/>
        <v>26.6</v>
      </c>
      <c r="G48" s="6">
        <f t="shared" si="1"/>
        <v>0.5832175925925926</v>
      </c>
      <c r="H48" s="6">
        <f t="shared" si="2"/>
        <v>0.5799342105263158</v>
      </c>
      <c r="J48" s="12"/>
    </row>
    <row r="49" spans="1:10" ht="12.75">
      <c r="A49" s="24" t="s">
        <v>81</v>
      </c>
      <c r="B49" s="30"/>
      <c r="C49" s="28"/>
      <c r="D49" s="4" t="s">
        <v>36</v>
      </c>
      <c r="E49" s="18">
        <v>55.5</v>
      </c>
      <c r="F49" s="17">
        <f t="shared" si="3"/>
        <v>25</v>
      </c>
      <c r="G49" s="6">
        <f t="shared" si="1"/>
        <v>0.5850694444444444</v>
      </c>
      <c r="H49" s="6">
        <f t="shared" si="2"/>
        <v>0.5816885964912282</v>
      </c>
      <c r="J49" s="12"/>
    </row>
    <row r="50" spans="1:10" ht="12.75">
      <c r="A50" s="24" t="s">
        <v>82</v>
      </c>
      <c r="B50" s="30"/>
      <c r="C50" s="28"/>
      <c r="D50" s="4" t="s">
        <v>36</v>
      </c>
      <c r="E50" s="18">
        <v>56.1</v>
      </c>
      <c r="F50" s="17">
        <f t="shared" si="3"/>
        <v>24.4</v>
      </c>
      <c r="G50" s="6">
        <f t="shared" si="1"/>
        <v>0.585763888888889</v>
      </c>
      <c r="H50" s="6">
        <f t="shared" si="2"/>
        <v>0.5823464912280703</v>
      </c>
      <c r="J50" s="12"/>
    </row>
    <row r="51" spans="1:10" ht="12.75">
      <c r="A51" s="24" t="s">
        <v>83</v>
      </c>
      <c r="B51" s="30"/>
      <c r="C51" s="28"/>
      <c r="D51" s="4" t="s">
        <v>36</v>
      </c>
      <c r="E51" s="18">
        <v>56.2</v>
      </c>
      <c r="F51" s="17">
        <f t="shared" si="3"/>
        <v>24.299999999999997</v>
      </c>
      <c r="G51" s="6">
        <f t="shared" si="1"/>
        <v>0.5858796296296297</v>
      </c>
      <c r="H51" s="6">
        <f t="shared" si="2"/>
        <v>0.5824561403508772</v>
      </c>
      <c r="J51" s="12"/>
    </row>
    <row r="52" spans="1:10" ht="12.75">
      <c r="A52" s="24" t="s">
        <v>64</v>
      </c>
      <c r="B52" s="30"/>
      <c r="C52" s="28"/>
      <c r="D52" s="4" t="s">
        <v>36</v>
      </c>
      <c r="E52" s="18">
        <v>56.6</v>
      </c>
      <c r="F52" s="17">
        <f t="shared" si="3"/>
        <v>23.9</v>
      </c>
      <c r="G52" s="6">
        <f t="shared" si="1"/>
        <v>0.5863425925925926</v>
      </c>
      <c r="H52" s="6">
        <f t="shared" si="2"/>
        <v>0.5828947368421052</v>
      </c>
      <c r="J52" s="12"/>
    </row>
    <row r="53" spans="1:10" s="1" customFormat="1" ht="12.75">
      <c r="A53" s="33" t="s">
        <v>68</v>
      </c>
      <c r="B53" s="30" t="s">
        <v>47</v>
      </c>
      <c r="C53" s="31"/>
      <c r="D53" s="32" t="s">
        <v>22</v>
      </c>
      <c r="E53" s="22">
        <v>57</v>
      </c>
      <c r="F53" s="16">
        <f t="shared" si="3"/>
        <v>23.5</v>
      </c>
      <c r="G53" s="5">
        <f t="shared" si="1"/>
        <v>0.5868055555555556</v>
      </c>
      <c r="H53" s="5">
        <f t="shared" si="2"/>
        <v>0.5833333333333334</v>
      </c>
      <c r="J53" s="43"/>
    </row>
    <row r="54" spans="1:10" ht="12.75">
      <c r="A54" s="24" t="s">
        <v>72</v>
      </c>
      <c r="B54" s="30"/>
      <c r="C54" s="28"/>
      <c r="D54" s="4" t="s">
        <v>33</v>
      </c>
      <c r="E54" s="18">
        <v>58.2</v>
      </c>
      <c r="F54" s="17">
        <f t="shared" si="3"/>
        <v>22.299999999999997</v>
      </c>
      <c r="G54" s="6">
        <f t="shared" si="1"/>
        <v>0.5881944444444445</v>
      </c>
      <c r="H54" s="6">
        <f t="shared" si="2"/>
        <v>0.5846491228070176</v>
      </c>
      <c r="I54" s="44"/>
      <c r="J54" s="44"/>
    </row>
    <row r="55" spans="1:10" ht="12.75">
      <c r="A55" s="24" t="s">
        <v>73</v>
      </c>
      <c r="B55" s="30"/>
      <c r="C55" s="28"/>
      <c r="D55" s="4" t="s">
        <v>33</v>
      </c>
      <c r="E55" s="18">
        <v>60</v>
      </c>
      <c r="F55" s="17">
        <f t="shared" si="3"/>
        <v>20.5</v>
      </c>
      <c r="G55" s="6">
        <f t="shared" si="1"/>
        <v>0.5902777777777778</v>
      </c>
      <c r="H55" s="6">
        <f t="shared" si="2"/>
        <v>0.5866228070175439</v>
      </c>
      <c r="I55" s="44"/>
      <c r="J55" s="44"/>
    </row>
    <row r="56" spans="1:10" ht="12.75">
      <c r="A56" s="24" t="s">
        <v>38</v>
      </c>
      <c r="B56" s="30"/>
      <c r="C56" s="28"/>
      <c r="D56" s="4" t="s">
        <v>33</v>
      </c>
      <c r="E56" s="18">
        <v>62.5</v>
      </c>
      <c r="F56" s="17">
        <f t="shared" si="3"/>
        <v>18</v>
      </c>
      <c r="G56" s="6">
        <f t="shared" si="1"/>
        <v>0.5931712962962963</v>
      </c>
      <c r="H56" s="6">
        <f t="shared" si="2"/>
        <v>0.5893640350877194</v>
      </c>
      <c r="I56" s="44"/>
      <c r="J56" s="44"/>
    </row>
    <row r="57" spans="1:10" s="1" customFormat="1" ht="12.75">
      <c r="A57" s="33" t="s">
        <v>74</v>
      </c>
      <c r="B57" s="30" t="s">
        <v>49</v>
      </c>
      <c r="C57" s="31"/>
      <c r="D57" s="32" t="s">
        <v>42</v>
      </c>
      <c r="E57" s="22">
        <v>65</v>
      </c>
      <c r="F57" s="16">
        <f t="shared" si="3"/>
        <v>15.5</v>
      </c>
      <c r="G57" s="5">
        <f t="shared" si="1"/>
        <v>0.5960648148148149</v>
      </c>
      <c r="H57" s="5">
        <f t="shared" si="2"/>
        <v>0.5921052631578948</v>
      </c>
      <c r="I57" s="44"/>
      <c r="J57" s="44"/>
    </row>
    <row r="58" spans="1:10" ht="12.75">
      <c r="A58" s="24" t="s">
        <v>39</v>
      </c>
      <c r="B58" s="30"/>
      <c r="C58" s="28"/>
      <c r="D58" s="4" t="s">
        <v>43</v>
      </c>
      <c r="E58" s="18">
        <v>66.3</v>
      </c>
      <c r="F58" s="17">
        <f t="shared" si="3"/>
        <v>14.200000000000003</v>
      </c>
      <c r="G58" s="6">
        <f t="shared" si="1"/>
        <v>0.5975694444444445</v>
      </c>
      <c r="H58" s="6">
        <f t="shared" si="2"/>
        <v>0.593530701754386</v>
      </c>
      <c r="I58" s="44"/>
      <c r="J58" s="44"/>
    </row>
    <row r="59" spans="1:10" ht="12.75">
      <c r="A59" s="24" t="s">
        <v>40</v>
      </c>
      <c r="B59" s="30"/>
      <c r="C59" s="28"/>
      <c r="D59" s="4" t="s">
        <v>44</v>
      </c>
      <c r="E59" s="18">
        <v>68.5</v>
      </c>
      <c r="F59" s="17">
        <f t="shared" si="3"/>
        <v>12</v>
      </c>
      <c r="G59" s="6">
        <f t="shared" si="1"/>
        <v>0.6001157407407408</v>
      </c>
      <c r="H59" s="6">
        <f t="shared" si="2"/>
        <v>0.5959429824561404</v>
      </c>
      <c r="I59" s="44"/>
      <c r="J59" s="44"/>
    </row>
    <row r="60" spans="1:10" ht="12.75">
      <c r="A60" s="24" t="s">
        <v>75</v>
      </c>
      <c r="B60" s="30"/>
      <c r="C60" s="28"/>
      <c r="D60" s="4" t="s">
        <v>44</v>
      </c>
      <c r="E60" s="18">
        <v>70.7</v>
      </c>
      <c r="F60" s="17">
        <f t="shared" si="3"/>
        <v>9.799999999999997</v>
      </c>
      <c r="G60" s="6">
        <f t="shared" si="1"/>
        <v>0.602662037037037</v>
      </c>
      <c r="H60" s="6">
        <f t="shared" si="2"/>
        <v>0.5983552631578948</v>
      </c>
      <c r="I60" s="44"/>
      <c r="J60" s="44"/>
    </row>
    <row r="61" spans="1:10" ht="12.75">
      <c r="A61" s="24" t="s">
        <v>76</v>
      </c>
      <c r="B61" s="30"/>
      <c r="C61" s="28"/>
      <c r="D61" s="4" t="s">
        <v>44</v>
      </c>
      <c r="E61" s="18">
        <v>71.5</v>
      </c>
      <c r="F61" s="17">
        <f t="shared" si="3"/>
        <v>9</v>
      </c>
      <c r="G61" s="6">
        <f t="shared" si="1"/>
        <v>0.603587962962963</v>
      </c>
      <c r="H61" s="6">
        <f t="shared" si="2"/>
        <v>0.5992324561403509</v>
      </c>
      <c r="I61" s="44"/>
      <c r="J61" s="44"/>
    </row>
    <row r="62" spans="1:10" ht="12.75">
      <c r="A62" s="24" t="s">
        <v>41</v>
      </c>
      <c r="B62" s="30"/>
      <c r="C62" s="28"/>
      <c r="D62" s="4" t="s">
        <v>84</v>
      </c>
      <c r="E62" s="18">
        <v>72.5</v>
      </c>
      <c r="F62" s="17">
        <f t="shared" si="3"/>
        <v>8</v>
      </c>
      <c r="G62" s="6">
        <f t="shared" si="1"/>
        <v>0.6047453703703705</v>
      </c>
      <c r="H62" s="6">
        <f t="shared" si="2"/>
        <v>0.6003289473684211</v>
      </c>
      <c r="I62" s="44"/>
      <c r="J62" s="44"/>
    </row>
    <row r="63" spans="1:10" ht="12.75">
      <c r="A63" s="24" t="s">
        <v>77</v>
      </c>
      <c r="B63" s="30"/>
      <c r="C63" s="28"/>
      <c r="D63" s="4" t="s">
        <v>35</v>
      </c>
      <c r="E63" s="18">
        <v>73</v>
      </c>
      <c r="F63" s="17">
        <f t="shared" si="3"/>
        <v>7.5</v>
      </c>
      <c r="G63" s="6">
        <f t="shared" si="1"/>
        <v>0.6053240740740741</v>
      </c>
      <c r="H63" s="6">
        <f t="shared" si="2"/>
        <v>0.6008771929824561</v>
      </c>
      <c r="I63" s="44"/>
      <c r="J63" s="44"/>
    </row>
    <row r="64" spans="1:10" s="1" customFormat="1" ht="12.75">
      <c r="A64" s="33" t="s">
        <v>78</v>
      </c>
      <c r="B64" s="30" t="s">
        <v>50</v>
      </c>
      <c r="C64" s="31"/>
      <c r="D64" s="32" t="s">
        <v>35</v>
      </c>
      <c r="E64" s="22">
        <v>74.7</v>
      </c>
      <c r="F64" s="16">
        <f t="shared" si="3"/>
        <v>5.799999999999997</v>
      </c>
      <c r="G64" s="5">
        <f t="shared" si="1"/>
        <v>0.6072916666666667</v>
      </c>
      <c r="H64" s="5">
        <f t="shared" si="2"/>
        <v>0.6027412280701755</v>
      </c>
      <c r="I64" s="44"/>
      <c r="J64" s="44"/>
    </row>
    <row r="65" spans="1:10" ht="12.75">
      <c r="A65" s="24" t="s">
        <v>48</v>
      </c>
      <c r="B65" s="30"/>
      <c r="C65" s="28"/>
      <c r="D65" s="4" t="s">
        <v>35</v>
      </c>
      <c r="E65" s="18">
        <v>76.3</v>
      </c>
      <c r="F65" s="17">
        <f t="shared" si="3"/>
        <v>4.200000000000003</v>
      </c>
      <c r="G65" s="6">
        <f t="shared" si="1"/>
        <v>0.6091435185185186</v>
      </c>
      <c r="H65" s="6">
        <f t="shared" si="2"/>
        <v>0.6044956140350878</v>
      </c>
      <c r="I65" s="44"/>
      <c r="J65" s="44"/>
    </row>
    <row r="66" spans="1:10" ht="12.75">
      <c r="A66" s="24" t="s">
        <v>79</v>
      </c>
      <c r="B66" s="30"/>
      <c r="C66" s="28"/>
      <c r="D66" s="4" t="s">
        <v>22</v>
      </c>
      <c r="E66" s="18">
        <v>76.7</v>
      </c>
      <c r="F66" s="17">
        <f t="shared" si="3"/>
        <v>3.799999999999997</v>
      </c>
      <c r="G66" s="6">
        <f t="shared" si="1"/>
        <v>0.6096064814814816</v>
      </c>
      <c r="H66" s="6">
        <f t="shared" si="2"/>
        <v>0.6049342105263158</v>
      </c>
      <c r="I66" s="44"/>
      <c r="J66" s="44"/>
    </row>
    <row r="67" spans="1:10" ht="12.75" customHeight="1">
      <c r="A67" s="24" t="s">
        <v>80</v>
      </c>
      <c r="B67" s="30"/>
      <c r="C67" s="28"/>
      <c r="D67" s="4" t="s">
        <v>36</v>
      </c>
      <c r="E67" s="18">
        <v>77.4</v>
      </c>
      <c r="F67" s="17">
        <f t="shared" si="3"/>
        <v>3.0999999999999943</v>
      </c>
      <c r="G67" s="6">
        <f t="shared" si="1"/>
        <v>0.6104166666666667</v>
      </c>
      <c r="H67" s="6">
        <f t="shared" si="2"/>
        <v>0.605701754385965</v>
      </c>
      <c r="I67" s="44"/>
      <c r="J67" s="44"/>
    </row>
    <row r="68" spans="1:10" ht="12.75">
      <c r="A68" s="24" t="s">
        <v>81</v>
      </c>
      <c r="B68" s="30"/>
      <c r="C68" s="28"/>
      <c r="D68" s="4" t="s">
        <v>36</v>
      </c>
      <c r="E68" s="18">
        <v>79</v>
      </c>
      <c r="F68" s="17">
        <f t="shared" si="3"/>
        <v>1.5</v>
      </c>
      <c r="G68" s="6">
        <f t="shared" si="1"/>
        <v>0.6122685185185186</v>
      </c>
      <c r="H68" s="6">
        <f t="shared" si="2"/>
        <v>0.6074561403508772</v>
      </c>
      <c r="I68" s="44"/>
      <c r="J68" s="44"/>
    </row>
    <row r="69" spans="1:10" ht="12.75">
      <c r="A69" s="24" t="s">
        <v>82</v>
      </c>
      <c r="B69" s="30"/>
      <c r="C69" s="28"/>
      <c r="D69" s="4" t="s">
        <v>36</v>
      </c>
      <c r="E69" s="18">
        <v>79.6</v>
      </c>
      <c r="F69" s="17">
        <f t="shared" si="3"/>
        <v>0.9000000000000057</v>
      </c>
      <c r="G69" s="6">
        <f t="shared" si="1"/>
        <v>0.6129629629629629</v>
      </c>
      <c r="H69" s="6">
        <f t="shared" si="2"/>
        <v>0.6081140350877193</v>
      </c>
      <c r="I69" s="44"/>
      <c r="J69" s="44"/>
    </row>
    <row r="70" spans="1:10" ht="12.75">
      <c r="A70" s="24" t="s">
        <v>83</v>
      </c>
      <c r="B70" s="30"/>
      <c r="C70" s="28"/>
      <c r="D70" s="4" t="s">
        <v>36</v>
      </c>
      <c r="E70" s="18">
        <v>79.7</v>
      </c>
      <c r="F70" s="17">
        <f t="shared" si="3"/>
        <v>0.7999999999999972</v>
      </c>
      <c r="G70" s="6">
        <f t="shared" si="1"/>
        <v>0.6130787037037038</v>
      </c>
      <c r="H70" s="6">
        <f t="shared" si="2"/>
        <v>0.6082236842105263</v>
      </c>
      <c r="I70" s="44"/>
      <c r="J70" s="44"/>
    </row>
    <row r="71" spans="1:10" ht="12.75">
      <c r="A71" s="24" t="s">
        <v>64</v>
      </c>
      <c r="B71" s="30"/>
      <c r="C71" s="28"/>
      <c r="D71" s="4" t="s">
        <v>36</v>
      </c>
      <c r="E71" s="18">
        <v>80.1</v>
      </c>
      <c r="F71" s="17">
        <f t="shared" si="3"/>
        <v>0.4000000000000057</v>
      </c>
      <c r="G71" s="6">
        <f t="shared" si="1"/>
        <v>0.6135416666666667</v>
      </c>
      <c r="H71" s="6">
        <f t="shared" si="2"/>
        <v>0.6086622807017544</v>
      </c>
      <c r="I71" s="44"/>
      <c r="J71" s="44"/>
    </row>
    <row r="72" spans="1:10" ht="12.75">
      <c r="A72" s="33" t="s">
        <v>68</v>
      </c>
      <c r="B72" s="30" t="s">
        <v>66</v>
      </c>
      <c r="C72" s="31"/>
      <c r="D72" s="32" t="s">
        <v>22</v>
      </c>
      <c r="E72" s="22">
        <v>80.5</v>
      </c>
      <c r="F72" s="16">
        <f t="shared" si="3"/>
        <v>0</v>
      </c>
      <c r="G72" s="5">
        <f t="shared" si="1"/>
        <v>0.6140046296296297</v>
      </c>
      <c r="H72" s="5">
        <f t="shared" si="2"/>
        <v>0.6091008771929824</v>
      </c>
      <c r="J72" s="12"/>
    </row>
    <row r="73" spans="1:10" ht="12.75">
      <c r="A73" s="33"/>
      <c r="B73" s="30"/>
      <c r="C73" s="31"/>
      <c r="D73" s="32"/>
      <c r="E73" s="22"/>
      <c r="F73" s="16"/>
      <c r="G73" s="5"/>
      <c r="H73" s="5"/>
      <c r="J73" s="12"/>
    </row>
    <row r="74" spans="1:10" ht="12.75">
      <c r="A74" s="24"/>
      <c r="B74" s="30"/>
      <c r="C74" s="28"/>
      <c r="D74" s="4"/>
      <c r="E74" s="18"/>
      <c r="F74" s="17"/>
      <c r="G74" s="6">
        <f aca="true" t="shared" si="4" ref="G74:G117">IF(E74="","",$G$14+(E74*60/38)*60/(24*3600))</f>
      </c>
      <c r="H74" s="6">
        <f aca="true" t="shared" si="5" ref="H74:H117">IF(E74="","",$H$14+(E74*60/40)*60/(24*3600))</f>
      </c>
      <c r="J74" s="12"/>
    </row>
    <row r="75" spans="1:10" ht="12.75">
      <c r="A75" s="24"/>
      <c r="B75" s="30"/>
      <c r="C75" s="28"/>
      <c r="D75" s="4"/>
      <c r="E75" s="18"/>
      <c r="F75" s="17"/>
      <c r="G75" s="6">
        <f t="shared" si="4"/>
      </c>
      <c r="H75" s="6">
        <f t="shared" si="5"/>
      </c>
      <c r="J75" s="12"/>
    </row>
    <row r="76" spans="1:10" ht="12.75">
      <c r="A76" s="24"/>
      <c r="B76" s="30"/>
      <c r="C76" s="28"/>
      <c r="D76" s="4"/>
      <c r="E76" s="18"/>
      <c r="F76" s="17"/>
      <c r="G76" s="6">
        <f t="shared" si="4"/>
      </c>
      <c r="H76" s="6">
        <f t="shared" si="5"/>
      </c>
      <c r="J76" s="12"/>
    </row>
    <row r="77" spans="1:10" ht="12.75">
      <c r="A77" s="23"/>
      <c r="B77" s="30"/>
      <c r="C77" s="28"/>
      <c r="D77" s="4"/>
      <c r="E77" s="19"/>
      <c r="F77" s="17"/>
      <c r="G77" s="6">
        <f t="shared" si="4"/>
      </c>
      <c r="H77" s="6">
        <f t="shared" si="5"/>
      </c>
      <c r="J77" s="12"/>
    </row>
    <row r="78" spans="1:10" ht="12.75">
      <c r="A78" s="24"/>
      <c r="B78" s="30"/>
      <c r="C78" s="28"/>
      <c r="D78" s="4"/>
      <c r="E78" s="18"/>
      <c r="F78" s="17"/>
      <c r="G78" s="6">
        <f t="shared" si="4"/>
      </c>
      <c r="H78" s="6">
        <f t="shared" si="5"/>
      </c>
      <c r="J78" s="12"/>
    </row>
    <row r="79" spans="1:10" ht="12.75">
      <c r="A79" s="24"/>
      <c r="B79" s="30"/>
      <c r="C79" s="28"/>
      <c r="D79" s="4"/>
      <c r="E79" s="18"/>
      <c r="F79" s="17"/>
      <c r="G79" s="6">
        <f t="shared" si="4"/>
      </c>
      <c r="H79" s="6">
        <f t="shared" si="5"/>
      </c>
      <c r="J79" s="12"/>
    </row>
    <row r="80" spans="1:10" ht="12.75">
      <c r="A80" s="24"/>
      <c r="B80" s="30"/>
      <c r="C80" s="28"/>
      <c r="D80" s="4"/>
      <c r="E80" s="18"/>
      <c r="F80" s="17"/>
      <c r="G80" s="6">
        <f t="shared" si="4"/>
      </c>
      <c r="H80" s="6">
        <f t="shared" si="5"/>
      </c>
      <c r="J80" s="12"/>
    </row>
    <row r="81" spans="1:10" ht="12.75">
      <c r="A81" s="24"/>
      <c r="B81" s="30"/>
      <c r="C81" s="28"/>
      <c r="D81" s="4"/>
      <c r="E81" s="18"/>
      <c r="F81" s="17"/>
      <c r="G81" s="6">
        <f t="shared" si="4"/>
      </c>
      <c r="H81" s="6">
        <f t="shared" si="5"/>
      </c>
      <c r="J81" s="12"/>
    </row>
    <row r="82" spans="1:10" ht="12.75">
      <c r="A82" s="24"/>
      <c r="B82" s="30"/>
      <c r="C82" s="28"/>
      <c r="D82" s="4"/>
      <c r="E82" s="18"/>
      <c r="F82" s="17"/>
      <c r="G82" s="6">
        <f t="shared" si="4"/>
      </c>
      <c r="H82" s="6">
        <f t="shared" si="5"/>
      </c>
      <c r="J82" s="12"/>
    </row>
    <row r="83" spans="1:10" ht="12.75">
      <c r="A83" s="24"/>
      <c r="B83" s="30"/>
      <c r="C83" s="28"/>
      <c r="D83" s="4"/>
      <c r="E83" s="18"/>
      <c r="F83" s="17"/>
      <c r="G83" s="6">
        <f t="shared" si="4"/>
      </c>
      <c r="H83" s="6">
        <f t="shared" si="5"/>
      </c>
      <c r="J83" s="12"/>
    </row>
    <row r="84" spans="1:10" ht="12.75">
      <c r="A84" s="24"/>
      <c r="B84" s="21"/>
      <c r="C84" s="28"/>
      <c r="D84" s="4"/>
      <c r="E84" s="22"/>
      <c r="F84" s="16"/>
      <c r="G84" s="5">
        <f t="shared" si="4"/>
      </c>
      <c r="H84" s="5">
        <f t="shared" si="5"/>
      </c>
      <c r="J84" s="12"/>
    </row>
    <row r="85" spans="1:10" ht="12.75">
      <c r="A85" s="23"/>
      <c r="B85" s="40"/>
      <c r="C85" s="28"/>
      <c r="D85" s="4"/>
      <c r="E85" s="18"/>
      <c r="F85" s="17"/>
      <c r="G85" s="6">
        <f t="shared" si="4"/>
      </c>
      <c r="H85" s="6">
        <f t="shared" si="5"/>
      </c>
      <c r="J85" s="12"/>
    </row>
    <row r="86" spans="1:10" ht="12.75">
      <c r="A86" s="23"/>
      <c r="B86" s="31"/>
      <c r="C86" s="28"/>
      <c r="D86" s="4"/>
      <c r="E86" s="18"/>
      <c r="F86" s="17"/>
      <c r="G86" s="6">
        <f t="shared" si="4"/>
      </c>
      <c r="H86" s="6">
        <f t="shared" si="5"/>
      </c>
      <c r="J86" s="12"/>
    </row>
    <row r="87" spans="1:8" ht="12.75">
      <c r="A87" s="23"/>
      <c r="B87" s="41"/>
      <c r="C87" s="28"/>
      <c r="D87" s="4"/>
      <c r="E87" s="18"/>
      <c r="F87" s="17"/>
      <c r="G87" s="6">
        <f t="shared" si="4"/>
      </c>
      <c r="H87" s="6">
        <f t="shared" si="5"/>
      </c>
    </row>
    <row r="88" spans="1:8" ht="12.75">
      <c r="A88" s="23"/>
      <c r="B88" s="41"/>
      <c r="C88" s="28"/>
      <c r="D88" s="4"/>
      <c r="E88" s="18"/>
      <c r="F88" s="17"/>
      <c r="G88" s="6">
        <f t="shared" si="4"/>
      </c>
      <c r="H88" s="6">
        <f t="shared" si="5"/>
      </c>
    </row>
    <row r="89" spans="1:8" ht="12.75">
      <c r="A89" s="25"/>
      <c r="B89" s="42"/>
      <c r="C89" s="28"/>
      <c r="D89" s="4"/>
      <c r="E89" s="18"/>
      <c r="F89" s="17"/>
      <c r="G89" s="6">
        <f t="shared" si="4"/>
      </c>
      <c r="H89" s="6">
        <f t="shared" si="5"/>
      </c>
    </row>
    <row r="90" spans="1:8" ht="12.75">
      <c r="A90" s="26"/>
      <c r="B90" s="41"/>
      <c r="C90" s="28"/>
      <c r="D90" s="4"/>
      <c r="E90" s="18"/>
      <c r="F90" s="17"/>
      <c r="G90" s="6">
        <f t="shared" si="4"/>
      </c>
      <c r="H90" s="6">
        <f t="shared" si="5"/>
      </c>
    </row>
    <row r="91" spans="1:8" ht="12.75">
      <c r="A91" s="23"/>
      <c r="B91" s="41"/>
      <c r="C91" s="28"/>
      <c r="D91" s="4"/>
      <c r="E91" s="18"/>
      <c r="F91" s="17"/>
      <c r="G91" s="6">
        <f t="shared" si="4"/>
      </c>
      <c r="H91" s="6">
        <f t="shared" si="5"/>
      </c>
    </row>
    <row r="92" spans="1:8" ht="12.75">
      <c r="A92" s="23"/>
      <c r="B92" s="41"/>
      <c r="C92" s="28"/>
      <c r="D92" s="4"/>
      <c r="E92" s="18"/>
      <c r="F92" s="17"/>
      <c r="G92" s="6">
        <f t="shared" si="4"/>
      </c>
      <c r="H92" s="6">
        <f t="shared" si="5"/>
      </c>
    </row>
    <row r="93" spans="1:8" ht="12.75">
      <c r="A93" s="23"/>
      <c r="B93" s="41"/>
      <c r="C93" s="28"/>
      <c r="D93" s="4"/>
      <c r="E93" s="18"/>
      <c r="F93" s="17"/>
      <c r="G93" s="6">
        <f t="shared" si="4"/>
      </c>
      <c r="H93" s="6">
        <f t="shared" si="5"/>
      </c>
    </row>
    <row r="94" spans="1:8" ht="12.75">
      <c r="A94" s="23"/>
      <c r="B94" s="41"/>
      <c r="C94" s="28"/>
      <c r="D94" s="4"/>
      <c r="E94" s="18"/>
      <c r="F94" s="17"/>
      <c r="G94" s="6">
        <f t="shared" si="4"/>
      </c>
      <c r="H94" s="6">
        <f t="shared" si="5"/>
      </c>
    </row>
    <row r="95" spans="1:8" ht="12.75">
      <c r="A95" s="23"/>
      <c r="B95" s="41"/>
      <c r="C95" s="28"/>
      <c r="D95" s="4"/>
      <c r="E95" s="18"/>
      <c r="F95" s="17"/>
      <c r="G95" s="6">
        <f t="shared" si="4"/>
      </c>
      <c r="H95" s="6">
        <f t="shared" si="5"/>
      </c>
    </row>
    <row r="96" spans="1:8" ht="12.75">
      <c r="A96" s="23"/>
      <c r="B96" s="41"/>
      <c r="C96" s="28"/>
      <c r="D96" s="4"/>
      <c r="E96" s="18"/>
      <c r="F96" s="17"/>
      <c r="G96" s="6">
        <f t="shared" si="4"/>
      </c>
      <c r="H96" s="6">
        <f t="shared" si="5"/>
      </c>
    </row>
    <row r="97" spans="1:8" ht="12.75">
      <c r="A97" s="25"/>
      <c r="B97" s="42"/>
      <c r="C97" s="28"/>
      <c r="D97" s="4"/>
      <c r="E97" s="18"/>
      <c r="F97" s="17"/>
      <c r="G97" s="6">
        <f t="shared" si="4"/>
      </c>
      <c r="H97" s="6">
        <f t="shared" si="5"/>
      </c>
    </row>
    <row r="98" spans="1:8" ht="12.75">
      <c r="A98" s="23"/>
      <c r="B98" s="41"/>
      <c r="C98" s="28"/>
      <c r="D98" s="4"/>
      <c r="E98" s="18"/>
      <c r="F98" s="17"/>
      <c r="G98" s="6">
        <f t="shared" si="4"/>
      </c>
      <c r="H98" s="6">
        <f t="shared" si="5"/>
      </c>
    </row>
    <row r="99" spans="1:8" ht="12.75">
      <c r="A99" s="23"/>
      <c r="B99" s="41"/>
      <c r="C99" s="28"/>
      <c r="D99" s="4"/>
      <c r="E99" s="18"/>
      <c r="F99" s="17"/>
      <c r="G99" s="6">
        <f t="shared" si="4"/>
      </c>
      <c r="H99" s="6">
        <f t="shared" si="5"/>
      </c>
    </row>
    <row r="100" spans="1:8" ht="12.75">
      <c r="A100" s="23"/>
      <c r="B100" s="41"/>
      <c r="C100" s="28"/>
      <c r="D100" s="4"/>
      <c r="E100" s="18"/>
      <c r="F100" s="17"/>
      <c r="G100" s="6">
        <f t="shared" si="4"/>
      </c>
      <c r="H100" s="6">
        <f t="shared" si="5"/>
      </c>
    </row>
    <row r="101" spans="1:8" ht="12.75">
      <c r="A101" s="23"/>
      <c r="B101" s="41"/>
      <c r="C101" s="28"/>
      <c r="D101" s="4"/>
      <c r="E101" s="18"/>
      <c r="F101" s="17"/>
      <c r="G101" s="6">
        <f t="shared" si="4"/>
      </c>
      <c r="H101" s="6">
        <f t="shared" si="5"/>
      </c>
    </row>
    <row r="102" spans="1:8" ht="12.75">
      <c r="A102" s="23"/>
      <c r="B102" s="41"/>
      <c r="C102" s="28"/>
      <c r="D102" s="4"/>
      <c r="E102" s="18"/>
      <c r="F102" s="17"/>
      <c r="G102" s="6">
        <f t="shared" si="4"/>
      </c>
      <c r="H102" s="6">
        <f t="shared" si="5"/>
      </c>
    </row>
    <row r="103" spans="1:8" ht="12.75">
      <c r="A103" s="23"/>
      <c r="B103" s="41"/>
      <c r="C103" s="28"/>
      <c r="D103" s="4"/>
      <c r="E103" s="19"/>
      <c r="F103" s="17"/>
      <c r="G103" s="6">
        <f t="shared" si="4"/>
      </c>
      <c r="H103" s="6">
        <f t="shared" si="5"/>
      </c>
    </row>
    <row r="104" spans="1:8" ht="12.75">
      <c r="A104" s="26"/>
      <c r="B104" s="41"/>
      <c r="C104" s="28"/>
      <c r="D104" s="4"/>
      <c r="E104" s="18"/>
      <c r="F104" s="17"/>
      <c r="G104" s="6">
        <f t="shared" si="4"/>
      </c>
      <c r="H104" s="6">
        <f t="shared" si="5"/>
      </c>
    </row>
    <row r="105" spans="1:8" ht="12.75">
      <c r="A105" s="23"/>
      <c r="B105" s="41"/>
      <c r="C105" s="28"/>
      <c r="D105" s="4"/>
      <c r="E105" s="18"/>
      <c r="F105" s="17"/>
      <c r="G105" s="6">
        <f t="shared" si="4"/>
      </c>
      <c r="H105" s="6">
        <f t="shared" si="5"/>
      </c>
    </row>
    <row r="106" spans="1:8" ht="12.75">
      <c r="A106" s="23"/>
      <c r="B106" s="41"/>
      <c r="C106" s="28"/>
      <c r="D106" s="4"/>
      <c r="E106" s="18"/>
      <c r="F106" s="17"/>
      <c r="G106" s="6">
        <f t="shared" si="4"/>
      </c>
      <c r="H106" s="6">
        <f t="shared" si="5"/>
      </c>
    </row>
    <row r="107" spans="1:8" ht="12.75">
      <c r="A107" s="23"/>
      <c r="B107" s="41"/>
      <c r="C107" s="28"/>
      <c r="D107" s="4"/>
      <c r="E107" s="18"/>
      <c r="F107" s="17"/>
      <c r="G107" s="6">
        <f t="shared" si="4"/>
      </c>
      <c r="H107" s="6">
        <f t="shared" si="5"/>
      </c>
    </row>
    <row r="108" spans="1:8" ht="12.75">
      <c r="A108" s="27"/>
      <c r="B108" s="42"/>
      <c r="C108" s="28"/>
      <c r="D108" s="4"/>
      <c r="E108" s="18"/>
      <c r="F108" s="17"/>
      <c r="G108" s="6">
        <f t="shared" si="4"/>
      </c>
      <c r="H108" s="6">
        <f t="shared" si="5"/>
      </c>
    </row>
    <row r="109" spans="1:8" ht="12.75">
      <c r="A109" s="3"/>
      <c r="B109" s="41"/>
      <c r="C109" s="28"/>
      <c r="D109" s="4"/>
      <c r="E109" s="4"/>
      <c r="F109" s="2"/>
      <c r="G109" s="6">
        <f t="shared" si="4"/>
      </c>
      <c r="H109" s="6">
        <f t="shared" si="5"/>
      </c>
    </row>
    <row r="110" spans="1:8" ht="12.75">
      <c r="A110" s="3"/>
      <c r="B110" s="41"/>
      <c r="C110" s="28"/>
      <c r="D110" s="4"/>
      <c r="E110" s="4"/>
      <c r="F110" s="2"/>
      <c r="G110" s="6">
        <f t="shared" si="4"/>
      </c>
      <c r="H110" s="6">
        <f t="shared" si="5"/>
      </c>
    </row>
    <row r="111" spans="1:8" ht="12.75">
      <c r="A111" s="3"/>
      <c r="B111" s="41"/>
      <c r="C111" s="28"/>
      <c r="D111" s="4"/>
      <c r="E111" s="4"/>
      <c r="F111" s="2"/>
      <c r="G111" s="6">
        <f t="shared" si="4"/>
      </c>
      <c r="H111" s="6">
        <f t="shared" si="5"/>
      </c>
    </row>
    <row r="112" spans="1:8" ht="12.75">
      <c r="A112" s="3"/>
      <c r="B112" s="41"/>
      <c r="C112" s="28"/>
      <c r="D112" s="4"/>
      <c r="E112" s="4"/>
      <c r="F112" s="2"/>
      <c r="G112" s="6">
        <f t="shared" si="4"/>
      </c>
      <c r="H112" s="6">
        <f t="shared" si="5"/>
      </c>
    </row>
    <row r="113" spans="1:8" ht="12.75">
      <c r="A113" s="3"/>
      <c r="B113" s="41"/>
      <c r="C113" s="28"/>
      <c r="D113" s="4"/>
      <c r="E113" s="4"/>
      <c r="F113" s="2"/>
      <c r="G113" s="6">
        <f t="shared" si="4"/>
      </c>
      <c r="H113" s="6">
        <f t="shared" si="5"/>
      </c>
    </row>
    <row r="114" spans="1:8" ht="12.75">
      <c r="A114" s="3"/>
      <c r="B114" s="41"/>
      <c r="C114" s="28"/>
      <c r="D114" s="4"/>
      <c r="E114" s="4"/>
      <c r="F114" s="2"/>
      <c r="G114" s="6">
        <f t="shared" si="4"/>
      </c>
      <c r="H114" s="6">
        <f t="shared" si="5"/>
      </c>
    </row>
    <row r="115" spans="1:8" ht="12.75">
      <c r="A115" s="3"/>
      <c r="B115" s="41"/>
      <c r="C115" s="28"/>
      <c r="D115" s="4"/>
      <c r="E115" s="4"/>
      <c r="F115" s="2"/>
      <c r="G115" s="6">
        <f t="shared" si="4"/>
      </c>
      <c r="H115" s="6">
        <f t="shared" si="5"/>
      </c>
    </row>
    <row r="116" spans="1:8" ht="12.75">
      <c r="A116" s="3"/>
      <c r="B116" s="41"/>
      <c r="C116" s="28"/>
      <c r="D116" s="4"/>
      <c r="E116" s="4"/>
      <c r="F116" s="2"/>
      <c r="G116" s="6">
        <f t="shared" si="4"/>
      </c>
      <c r="H116" s="6">
        <f t="shared" si="5"/>
      </c>
    </row>
    <row r="117" spans="1:8" ht="12.75">
      <c r="A117" s="3"/>
      <c r="B117" s="41"/>
      <c r="C117" s="28"/>
      <c r="D117" s="4"/>
      <c r="E117" s="2"/>
      <c r="F117" s="2"/>
      <c r="G117" s="6">
        <f t="shared" si="4"/>
      </c>
      <c r="H117" s="6">
        <f t="shared" si="5"/>
      </c>
    </row>
    <row r="118" spans="1:8" ht="12.75">
      <c r="A118" s="3"/>
      <c r="B118" s="41"/>
      <c r="C118" s="28"/>
      <c r="D118" s="4"/>
      <c r="E118" s="2"/>
      <c r="F118" s="2"/>
      <c r="G118" s="6">
        <f aca="true" t="shared" si="6" ref="G118:G127">IF(E118="","",$G$14+(E118*60/38)*60/(24*3600))</f>
      </c>
      <c r="H118" s="6">
        <f aca="true" t="shared" si="7" ref="H118:H127">IF(E118="","",$H$14+(E118*60/40)*60/(24*3600))</f>
      </c>
    </row>
    <row r="119" spans="1:8" ht="12.75">
      <c r="A119" s="3"/>
      <c r="B119" s="41"/>
      <c r="C119" s="28"/>
      <c r="D119" s="4"/>
      <c r="E119" s="2"/>
      <c r="F119" s="2"/>
      <c r="G119" s="6">
        <f t="shared" si="6"/>
      </c>
      <c r="H119" s="6">
        <f t="shared" si="7"/>
      </c>
    </row>
    <row r="120" spans="1:8" ht="12.75">
      <c r="A120" s="3"/>
      <c r="B120" s="41"/>
      <c r="C120" s="28"/>
      <c r="D120" s="4"/>
      <c r="E120" s="2"/>
      <c r="F120" s="2"/>
      <c r="G120" s="6">
        <f t="shared" si="6"/>
      </c>
      <c r="H120" s="6">
        <f t="shared" si="7"/>
      </c>
    </row>
    <row r="121" spans="1:8" ht="12.75">
      <c r="A121" s="3"/>
      <c r="B121" s="41"/>
      <c r="C121" s="28"/>
      <c r="D121" s="4"/>
      <c r="E121" s="2"/>
      <c r="F121" s="2"/>
      <c r="G121" s="6">
        <f t="shared" si="6"/>
      </c>
      <c r="H121" s="6">
        <f t="shared" si="7"/>
      </c>
    </row>
    <row r="122" spans="1:8" ht="12.75">
      <c r="A122" s="3"/>
      <c r="B122" s="41"/>
      <c r="C122" s="28"/>
      <c r="D122" s="4"/>
      <c r="E122" s="2"/>
      <c r="F122" s="2"/>
      <c r="G122" s="6">
        <f t="shared" si="6"/>
      </c>
      <c r="H122" s="6">
        <f t="shared" si="7"/>
      </c>
    </row>
    <row r="123" spans="1:8" ht="12.75">
      <c r="A123" s="3"/>
      <c r="B123" s="41"/>
      <c r="C123" s="28"/>
      <c r="D123" s="4"/>
      <c r="E123" s="2"/>
      <c r="F123" s="2"/>
      <c r="G123" s="6">
        <f t="shared" si="6"/>
      </c>
      <c r="H123" s="6">
        <f t="shared" si="7"/>
      </c>
    </row>
    <row r="124" spans="1:8" ht="12.75">
      <c r="A124" s="3"/>
      <c r="B124" s="41"/>
      <c r="C124" s="28"/>
      <c r="D124" s="4"/>
      <c r="E124" s="2"/>
      <c r="F124" s="2"/>
      <c r="G124" s="6">
        <f t="shared" si="6"/>
      </c>
      <c r="H124" s="6">
        <f t="shared" si="7"/>
      </c>
    </row>
    <row r="125" spans="1:8" ht="12.75">
      <c r="A125" s="3"/>
      <c r="B125" s="41"/>
      <c r="C125" s="28"/>
      <c r="D125" s="4"/>
      <c r="E125" s="2"/>
      <c r="F125" s="2"/>
      <c r="G125" s="6">
        <f t="shared" si="6"/>
      </c>
      <c r="H125" s="6">
        <f t="shared" si="7"/>
      </c>
    </row>
    <row r="126" spans="1:8" ht="12.75">
      <c r="A126" s="3"/>
      <c r="B126" s="41"/>
      <c r="C126" s="28"/>
      <c r="D126" s="4"/>
      <c r="E126" s="2"/>
      <c r="F126" s="2"/>
      <c r="G126" s="6">
        <f t="shared" si="6"/>
      </c>
      <c r="H126" s="6">
        <f t="shared" si="7"/>
      </c>
    </row>
    <row r="127" spans="1:8" ht="12.75">
      <c r="A127" s="3"/>
      <c r="B127" s="41"/>
      <c r="C127" s="28"/>
      <c r="D127" s="4"/>
      <c r="E127" s="2"/>
      <c r="F127" s="2"/>
      <c r="G127" s="6">
        <f t="shared" si="6"/>
      </c>
      <c r="H127" s="6">
        <f t="shared" si="7"/>
      </c>
    </row>
  </sheetData>
  <sheetProtection/>
  <mergeCells count="4">
    <mergeCell ref="G5:H5"/>
    <mergeCell ref="A11:B12"/>
    <mergeCell ref="C11:C12"/>
    <mergeCell ref="A13:B13"/>
  </mergeCells>
  <printOptions/>
  <pageMargins left="0.3937007874015748" right="0.15748031496062992" top="0.9237007874015748" bottom="0.3937007874015748" header="0" footer="0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="115" zoomScaleNormal="115" zoomScalePageLayoutView="0" workbookViewId="0" topLeftCell="A16">
      <selection activeCell="A14" sqref="A14:H53"/>
    </sheetView>
  </sheetViews>
  <sheetFormatPr defaultColWidth="11.421875" defaultRowHeight="12.75"/>
  <cols>
    <col min="1" max="1" width="37.140625" style="0" customWidth="1"/>
    <col min="2" max="2" width="11.28125" style="39" customWidth="1"/>
    <col min="3" max="3" width="8.7109375" style="0" customWidth="1"/>
    <col min="4" max="4" width="10.28125" style="0" customWidth="1"/>
    <col min="5" max="5" width="9.7109375" style="0" customWidth="1"/>
    <col min="6" max="8" width="7.7109375" style="0" customWidth="1"/>
  </cols>
  <sheetData>
    <row r="1" ht="16.5" customHeight="1">
      <c r="A1" s="13" t="s">
        <v>8</v>
      </c>
    </row>
    <row r="2" spans="1:7" ht="16.5" customHeight="1">
      <c r="A2" s="13" t="s">
        <v>9</v>
      </c>
      <c r="C2" s="14" t="s">
        <v>13</v>
      </c>
      <c r="D2" s="15"/>
      <c r="E2" s="15" t="s">
        <v>37</v>
      </c>
      <c r="F2" s="15"/>
      <c r="G2" s="15"/>
    </row>
    <row r="3" spans="1:7" ht="16.5" customHeight="1">
      <c r="A3" s="13" t="s">
        <v>10</v>
      </c>
      <c r="C3" s="36"/>
      <c r="D3" s="15"/>
      <c r="E3" s="15" t="s">
        <v>45</v>
      </c>
      <c r="F3" s="15"/>
      <c r="G3" s="15"/>
    </row>
    <row r="4" spans="3:7" ht="12.75">
      <c r="C4" s="14" t="s">
        <v>14</v>
      </c>
      <c r="D4" s="15"/>
      <c r="E4" s="15" t="s">
        <v>30</v>
      </c>
      <c r="F4" s="15"/>
      <c r="G4" s="15"/>
    </row>
    <row r="5" spans="3:8" ht="12.75">
      <c r="C5" s="14" t="s">
        <v>15</v>
      </c>
      <c r="D5" s="14" t="s">
        <v>31</v>
      </c>
      <c r="E5" s="14"/>
      <c r="G5" s="79" t="s">
        <v>32</v>
      </c>
      <c r="H5" s="80"/>
    </row>
    <row r="6" spans="3:8" ht="12.75">
      <c r="C6" s="14" t="s">
        <v>16</v>
      </c>
      <c r="D6" s="15"/>
      <c r="E6" s="38">
        <v>44311</v>
      </c>
      <c r="F6" s="15"/>
      <c r="G6" s="15" t="s">
        <v>17</v>
      </c>
      <c r="H6" s="29">
        <v>0.4375</v>
      </c>
    </row>
    <row r="7" spans="3:7" ht="12.75">
      <c r="C7" s="14" t="s">
        <v>18</v>
      </c>
      <c r="D7" s="15"/>
      <c r="E7" s="15" t="s">
        <v>46</v>
      </c>
      <c r="F7" s="15"/>
      <c r="G7" s="15"/>
    </row>
    <row r="8" spans="1:7" ht="12.75">
      <c r="A8" t="s">
        <v>11</v>
      </c>
      <c r="C8" s="14" t="s">
        <v>19</v>
      </c>
      <c r="D8" s="15"/>
      <c r="E8" s="15" t="s">
        <v>71</v>
      </c>
      <c r="F8" s="15"/>
      <c r="G8" s="15"/>
    </row>
    <row r="9" spans="1:7" ht="12.75">
      <c r="A9" t="s">
        <v>12</v>
      </c>
      <c r="C9" s="14" t="s">
        <v>20</v>
      </c>
      <c r="D9" s="15"/>
      <c r="E9" s="15" t="s">
        <v>29</v>
      </c>
      <c r="F9" s="15"/>
      <c r="G9" s="15"/>
    </row>
    <row r="10" ht="12.75"/>
    <row r="11" spans="1:8" ht="12.75">
      <c r="A11" s="81" t="s">
        <v>7</v>
      </c>
      <c r="B11" s="82"/>
      <c r="C11" s="85" t="s">
        <v>21</v>
      </c>
      <c r="D11" s="7" t="s">
        <v>2</v>
      </c>
      <c r="E11" s="7" t="s">
        <v>0</v>
      </c>
      <c r="F11" s="7" t="s">
        <v>0</v>
      </c>
      <c r="G11" s="7" t="s">
        <v>5</v>
      </c>
      <c r="H11" s="7" t="s">
        <v>5</v>
      </c>
    </row>
    <row r="12" spans="1:8" ht="12.75">
      <c r="A12" s="83"/>
      <c r="B12" s="84"/>
      <c r="C12" s="86"/>
      <c r="D12" s="8" t="s">
        <v>3</v>
      </c>
      <c r="E12" s="8" t="s">
        <v>1</v>
      </c>
      <c r="F12" s="8" t="s">
        <v>4</v>
      </c>
      <c r="G12" s="8" t="s">
        <v>88</v>
      </c>
      <c r="H12" s="8" t="s">
        <v>6</v>
      </c>
    </row>
    <row r="13" spans="1:9" ht="12.75">
      <c r="A13" s="87"/>
      <c r="B13" s="88"/>
      <c r="C13" s="11"/>
      <c r="D13" s="11"/>
      <c r="E13" s="11"/>
      <c r="F13" s="9"/>
      <c r="G13" s="10"/>
      <c r="H13" s="10"/>
      <c r="I13" s="20"/>
    </row>
    <row r="14" spans="1:11" ht="12.75" customHeight="1">
      <c r="A14" s="23" t="s">
        <v>67</v>
      </c>
      <c r="B14" s="37"/>
      <c r="C14" s="34"/>
      <c r="D14" s="35" t="s">
        <v>22</v>
      </c>
      <c r="E14" s="19">
        <v>0</v>
      </c>
      <c r="F14" s="17">
        <f aca="true" t="shared" si="0" ref="F14:F53">IF(E14&lt;&gt;"",$E$53-E14,"")</f>
        <v>57</v>
      </c>
      <c r="G14" s="6">
        <v>0.4375</v>
      </c>
      <c r="H14" s="6">
        <v>0.4375</v>
      </c>
      <c r="I14" s="1"/>
      <c r="J14" s="1"/>
      <c r="K14" s="1"/>
    </row>
    <row r="15" spans="1:8" s="1" customFormat="1" ht="12.75" customHeight="1">
      <c r="A15" s="26" t="s">
        <v>52</v>
      </c>
      <c r="B15" s="30" t="s">
        <v>65</v>
      </c>
      <c r="C15" s="31"/>
      <c r="D15" s="32" t="s">
        <v>22</v>
      </c>
      <c r="E15" s="22">
        <v>0</v>
      </c>
      <c r="F15" s="16">
        <f t="shared" si="0"/>
        <v>57</v>
      </c>
      <c r="G15" s="5">
        <v>0.4375</v>
      </c>
      <c r="H15" s="5">
        <v>0.4375</v>
      </c>
    </row>
    <row r="16" spans="1:11" ht="12.75" customHeight="1">
      <c r="A16" s="23" t="s">
        <v>53</v>
      </c>
      <c r="B16" s="37"/>
      <c r="C16" s="34"/>
      <c r="D16" s="35" t="s">
        <v>33</v>
      </c>
      <c r="E16" s="18">
        <v>0.1</v>
      </c>
      <c r="F16" s="17">
        <f t="shared" si="0"/>
        <v>56.9</v>
      </c>
      <c r="G16" s="6">
        <f>IF(E16="","",$G$14+(E16*60/36)*60/(24*3600))</f>
        <v>0.4376157407407407</v>
      </c>
      <c r="H16" s="6">
        <f>IF(E16="","",$H$14+(E16*60/38)*60/(24*3600))</f>
        <v>0.43760964912280703</v>
      </c>
      <c r="I16" s="1"/>
      <c r="J16" s="1"/>
      <c r="K16" s="1"/>
    </row>
    <row r="17" spans="1:8" ht="12.75">
      <c r="A17" s="24" t="s">
        <v>54</v>
      </c>
      <c r="B17" s="30"/>
      <c r="C17" s="28"/>
      <c r="D17" s="4" t="s">
        <v>23</v>
      </c>
      <c r="E17" s="18">
        <v>1.1</v>
      </c>
      <c r="F17" s="17">
        <f t="shared" si="0"/>
        <v>55.9</v>
      </c>
      <c r="G17" s="6">
        <f aca="true" t="shared" si="1" ref="G17:G53">IF(E17="","",$G$14+(E17*60/36)*60/(24*3600))</f>
        <v>0.43877314814814816</v>
      </c>
      <c r="H17" s="6">
        <f aca="true" t="shared" si="2" ref="H17:H53">IF(E17="","",$H$14+(E17*60/38)*60/(24*3600))</f>
        <v>0.4387061403508772</v>
      </c>
    </row>
    <row r="18" spans="1:8" ht="12.75">
      <c r="A18" s="24" t="s">
        <v>55</v>
      </c>
      <c r="B18" s="30"/>
      <c r="C18" s="28"/>
      <c r="D18" s="4" t="s">
        <v>23</v>
      </c>
      <c r="E18" s="18">
        <v>6.2</v>
      </c>
      <c r="F18" s="17">
        <f t="shared" si="0"/>
        <v>50.8</v>
      </c>
      <c r="G18" s="6">
        <f t="shared" si="1"/>
        <v>0.4446759259259259</v>
      </c>
      <c r="H18" s="6">
        <f t="shared" si="2"/>
        <v>0.4442982456140351</v>
      </c>
    </row>
    <row r="19" spans="1:8" ht="12.75">
      <c r="A19" s="24" t="s">
        <v>34</v>
      </c>
      <c r="B19" s="30"/>
      <c r="C19" s="28"/>
      <c r="D19" s="4" t="s">
        <v>27</v>
      </c>
      <c r="E19" s="18">
        <v>7.5</v>
      </c>
      <c r="F19" s="17">
        <f t="shared" si="0"/>
        <v>49.5</v>
      </c>
      <c r="G19" s="6">
        <f t="shared" si="1"/>
        <v>0.4461805555555556</v>
      </c>
      <c r="H19" s="6">
        <f t="shared" si="2"/>
        <v>0.4457236842105263</v>
      </c>
    </row>
    <row r="20" spans="1:8" ht="12.75">
      <c r="A20" s="24" t="s">
        <v>25</v>
      </c>
      <c r="B20" s="30"/>
      <c r="C20" s="28"/>
      <c r="D20" s="4" t="s">
        <v>27</v>
      </c>
      <c r="E20" s="18">
        <v>10.2</v>
      </c>
      <c r="F20" s="17">
        <f t="shared" si="0"/>
        <v>46.8</v>
      </c>
      <c r="G20" s="6">
        <f t="shared" si="1"/>
        <v>0.44930555555555557</v>
      </c>
      <c r="H20" s="6">
        <f t="shared" si="2"/>
        <v>0.4486842105263158</v>
      </c>
    </row>
    <row r="21" spans="1:8" ht="12.75">
      <c r="A21" s="24" t="s">
        <v>26</v>
      </c>
      <c r="B21" s="30"/>
      <c r="C21" s="28"/>
      <c r="D21" s="4" t="s">
        <v>27</v>
      </c>
      <c r="E21" s="18">
        <v>14</v>
      </c>
      <c r="F21" s="17">
        <f t="shared" si="0"/>
        <v>43</v>
      </c>
      <c r="G21" s="6">
        <f t="shared" si="1"/>
        <v>0.4537037037037037</v>
      </c>
      <c r="H21" s="6">
        <f t="shared" si="2"/>
        <v>0.45285087719298245</v>
      </c>
    </row>
    <row r="22" spans="1:8" ht="12.75">
      <c r="A22" s="24" t="s">
        <v>59</v>
      </c>
      <c r="B22" s="30"/>
      <c r="C22" s="28"/>
      <c r="D22" s="4" t="s">
        <v>27</v>
      </c>
      <c r="E22" s="18">
        <v>16.2</v>
      </c>
      <c r="F22" s="17">
        <f t="shared" si="0"/>
        <v>40.8</v>
      </c>
      <c r="G22" s="6">
        <f t="shared" si="1"/>
        <v>0.45625</v>
      </c>
      <c r="H22" s="6">
        <f t="shared" si="2"/>
        <v>0.4552631578947368</v>
      </c>
    </row>
    <row r="23" spans="1:8" ht="12.75">
      <c r="A23" s="24" t="s">
        <v>56</v>
      </c>
      <c r="B23" s="30"/>
      <c r="C23" s="28"/>
      <c r="D23" s="4" t="s">
        <v>28</v>
      </c>
      <c r="E23" s="18">
        <v>17.2</v>
      </c>
      <c r="F23" s="17">
        <f t="shared" si="0"/>
        <v>39.8</v>
      </c>
      <c r="G23" s="6">
        <f t="shared" si="1"/>
        <v>0.45740740740740743</v>
      </c>
      <c r="H23" s="6">
        <f t="shared" si="2"/>
        <v>0.456359649122807</v>
      </c>
    </row>
    <row r="24" spans="1:8" ht="12.75">
      <c r="A24" s="24" t="s">
        <v>58</v>
      </c>
      <c r="B24" s="30"/>
      <c r="C24" s="28"/>
      <c r="D24" s="4" t="s">
        <v>28</v>
      </c>
      <c r="E24" s="18">
        <v>18</v>
      </c>
      <c r="F24" s="17">
        <f t="shared" si="0"/>
        <v>39</v>
      </c>
      <c r="G24" s="6">
        <f t="shared" si="1"/>
        <v>0.4583333333333333</v>
      </c>
      <c r="H24" s="6">
        <f t="shared" si="2"/>
        <v>0.45723684210526316</v>
      </c>
    </row>
    <row r="25" spans="1:10" ht="12.75">
      <c r="A25" s="24" t="s">
        <v>57</v>
      </c>
      <c r="B25" s="30"/>
      <c r="C25" s="28"/>
      <c r="D25" s="4" t="s">
        <v>27</v>
      </c>
      <c r="E25" s="18">
        <v>18.5</v>
      </c>
      <c r="F25" s="17">
        <f t="shared" si="0"/>
        <v>38.5</v>
      </c>
      <c r="G25" s="6">
        <f t="shared" si="1"/>
        <v>0.45891203703703703</v>
      </c>
      <c r="H25" s="6">
        <f t="shared" si="2"/>
        <v>0.45778508771929827</v>
      </c>
      <c r="J25" s="12"/>
    </row>
    <row r="26" spans="1:10" ht="12.75">
      <c r="A26" s="24" t="s">
        <v>60</v>
      </c>
      <c r="B26" s="30"/>
      <c r="C26" s="28"/>
      <c r="D26" s="4" t="s">
        <v>27</v>
      </c>
      <c r="E26" s="18">
        <v>20.1</v>
      </c>
      <c r="F26" s="17">
        <f t="shared" si="0"/>
        <v>36.9</v>
      </c>
      <c r="G26" s="6">
        <f t="shared" si="1"/>
        <v>0.46076388888888886</v>
      </c>
      <c r="H26" s="6">
        <f t="shared" si="2"/>
        <v>0.45953947368421055</v>
      </c>
      <c r="J26" s="12"/>
    </row>
    <row r="27" spans="1:10" ht="12.75">
      <c r="A27" s="24" t="s">
        <v>26</v>
      </c>
      <c r="B27" s="37"/>
      <c r="C27" s="34"/>
      <c r="D27" s="35" t="s">
        <v>27</v>
      </c>
      <c r="E27" s="18">
        <v>22.4</v>
      </c>
      <c r="F27" s="17">
        <f t="shared" si="0"/>
        <v>34.6</v>
      </c>
      <c r="G27" s="6">
        <f t="shared" si="1"/>
        <v>0.4634259259259259</v>
      </c>
      <c r="H27" s="6">
        <f t="shared" si="2"/>
        <v>0.46206140350877195</v>
      </c>
      <c r="J27" s="12"/>
    </row>
    <row r="28" spans="1:10" ht="12.75">
      <c r="A28" s="24" t="s">
        <v>25</v>
      </c>
      <c r="B28" s="37"/>
      <c r="C28" s="34"/>
      <c r="D28" s="35" t="s">
        <v>27</v>
      </c>
      <c r="E28" s="18">
        <v>26.1</v>
      </c>
      <c r="F28" s="17">
        <f t="shared" si="0"/>
        <v>30.9</v>
      </c>
      <c r="G28" s="6">
        <f t="shared" si="1"/>
        <v>0.46770833333333334</v>
      </c>
      <c r="H28" s="6">
        <f t="shared" si="2"/>
        <v>0.46611842105263157</v>
      </c>
      <c r="J28" s="12"/>
    </row>
    <row r="29" spans="1:10" ht="12.75">
      <c r="A29" s="24" t="s">
        <v>24</v>
      </c>
      <c r="B29" s="30"/>
      <c r="C29" s="28"/>
      <c r="D29" s="4" t="s">
        <v>27</v>
      </c>
      <c r="E29" s="18">
        <v>28.8</v>
      </c>
      <c r="F29" s="17">
        <f t="shared" si="0"/>
        <v>28.2</v>
      </c>
      <c r="G29" s="6">
        <f t="shared" si="1"/>
        <v>0.4708333333333333</v>
      </c>
      <c r="H29" s="6">
        <f t="shared" si="2"/>
        <v>0.46907894736842104</v>
      </c>
      <c r="J29" s="12"/>
    </row>
    <row r="30" spans="1:10" ht="12.75">
      <c r="A30" s="24" t="s">
        <v>61</v>
      </c>
      <c r="B30" s="30"/>
      <c r="C30" s="28"/>
      <c r="D30" s="4" t="s">
        <v>27</v>
      </c>
      <c r="E30" s="18">
        <v>29.4</v>
      </c>
      <c r="F30" s="17">
        <f t="shared" si="0"/>
        <v>27.6</v>
      </c>
      <c r="G30" s="6">
        <f t="shared" si="1"/>
        <v>0.47152777777777777</v>
      </c>
      <c r="H30" s="6">
        <f t="shared" si="2"/>
        <v>0.4697368421052632</v>
      </c>
      <c r="J30" s="12"/>
    </row>
    <row r="31" spans="1:10" ht="12.75">
      <c r="A31" s="24" t="s">
        <v>62</v>
      </c>
      <c r="B31" s="30"/>
      <c r="C31" s="28"/>
      <c r="D31" s="4" t="s">
        <v>23</v>
      </c>
      <c r="E31" s="18">
        <v>30.1</v>
      </c>
      <c r="F31" s="17">
        <f t="shared" si="0"/>
        <v>26.9</v>
      </c>
      <c r="G31" s="6">
        <f t="shared" si="1"/>
        <v>0.472337962962963</v>
      </c>
      <c r="H31" s="6">
        <f t="shared" si="2"/>
        <v>0.4705043859649123</v>
      </c>
      <c r="J31" s="12"/>
    </row>
    <row r="32" spans="1:10" ht="12.75">
      <c r="A32" s="24" t="s">
        <v>63</v>
      </c>
      <c r="B32" s="30"/>
      <c r="C32" s="28"/>
      <c r="D32" s="4" t="s">
        <v>23</v>
      </c>
      <c r="E32" s="18">
        <v>32.8</v>
      </c>
      <c r="F32" s="17">
        <f t="shared" si="0"/>
        <v>24.200000000000003</v>
      </c>
      <c r="G32" s="6">
        <f t="shared" si="1"/>
        <v>0.475462962962963</v>
      </c>
      <c r="H32" s="6">
        <f t="shared" si="2"/>
        <v>0.47346491228070176</v>
      </c>
      <c r="J32" s="12"/>
    </row>
    <row r="33" spans="1:10" ht="12.75">
      <c r="A33" s="24" t="s">
        <v>64</v>
      </c>
      <c r="B33" s="30"/>
      <c r="C33" s="28"/>
      <c r="D33" s="4" t="s">
        <v>36</v>
      </c>
      <c r="E33" s="18">
        <v>33</v>
      </c>
      <c r="F33" s="17">
        <f t="shared" si="0"/>
        <v>24</v>
      </c>
      <c r="G33" s="6">
        <f t="shared" si="1"/>
        <v>0.4756944444444444</v>
      </c>
      <c r="H33" s="6">
        <f t="shared" si="2"/>
        <v>0.4736842105263158</v>
      </c>
      <c r="J33" s="12"/>
    </row>
    <row r="34" spans="1:10" s="1" customFormat="1" ht="12.75">
      <c r="A34" s="33" t="s">
        <v>68</v>
      </c>
      <c r="B34" s="30" t="s">
        <v>51</v>
      </c>
      <c r="C34" s="31"/>
      <c r="D34" s="32" t="s">
        <v>22</v>
      </c>
      <c r="E34" s="22">
        <v>33.5</v>
      </c>
      <c r="F34" s="16">
        <f t="shared" si="0"/>
        <v>23.5</v>
      </c>
      <c r="G34" s="5">
        <f t="shared" si="1"/>
        <v>0.47627314814814814</v>
      </c>
      <c r="H34" s="5">
        <f t="shared" si="2"/>
        <v>0.47423245614035087</v>
      </c>
      <c r="J34" s="43"/>
    </row>
    <row r="35" spans="1:10" ht="12.75">
      <c r="A35" s="24" t="s">
        <v>72</v>
      </c>
      <c r="B35" s="30"/>
      <c r="C35" s="28"/>
      <c r="D35" s="4" t="s">
        <v>33</v>
      </c>
      <c r="E35" s="18">
        <v>34.7</v>
      </c>
      <c r="F35" s="17">
        <f t="shared" si="0"/>
        <v>22.299999999999997</v>
      </c>
      <c r="G35" s="6">
        <f t="shared" si="1"/>
        <v>0.477662037037037</v>
      </c>
      <c r="H35" s="6">
        <f t="shared" si="2"/>
        <v>0.4755482456140351</v>
      </c>
      <c r="J35" s="12"/>
    </row>
    <row r="36" spans="1:10" ht="12.75">
      <c r="A36" s="24" t="s">
        <v>73</v>
      </c>
      <c r="B36" s="30"/>
      <c r="C36" s="28"/>
      <c r="D36" s="4" t="s">
        <v>33</v>
      </c>
      <c r="E36" s="18">
        <v>36.5</v>
      </c>
      <c r="F36" s="17">
        <f t="shared" si="0"/>
        <v>20.5</v>
      </c>
      <c r="G36" s="6">
        <f t="shared" si="1"/>
        <v>0.47974537037037035</v>
      </c>
      <c r="H36" s="6">
        <f t="shared" si="2"/>
        <v>0.47752192982456143</v>
      </c>
      <c r="J36" s="12"/>
    </row>
    <row r="37" spans="1:10" ht="12.75">
      <c r="A37" s="24" t="s">
        <v>38</v>
      </c>
      <c r="B37" s="30"/>
      <c r="C37" s="28"/>
      <c r="D37" s="4" t="s">
        <v>33</v>
      </c>
      <c r="E37" s="18">
        <v>39</v>
      </c>
      <c r="F37" s="17">
        <f t="shared" si="0"/>
        <v>18</v>
      </c>
      <c r="G37" s="6">
        <f t="shared" si="1"/>
        <v>0.4826388888888889</v>
      </c>
      <c r="H37" s="6">
        <f t="shared" si="2"/>
        <v>0.48026315789473684</v>
      </c>
      <c r="J37" s="12"/>
    </row>
    <row r="38" spans="1:10" s="1" customFormat="1" ht="12.75">
      <c r="A38" s="33" t="s">
        <v>74</v>
      </c>
      <c r="B38" s="30" t="s">
        <v>86</v>
      </c>
      <c r="C38" s="31"/>
      <c r="D38" s="32" t="s">
        <v>42</v>
      </c>
      <c r="E38" s="22">
        <v>41.5</v>
      </c>
      <c r="F38" s="16">
        <f t="shared" si="0"/>
        <v>15.5</v>
      </c>
      <c r="G38" s="5">
        <f t="shared" si="1"/>
        <v>0.4855324074074074</v>
      </c>
      <c r="H38" s="5">
        <f t="shared" si="2"/>
        <v>0.4830043859649123</v>
      </c>
      <c r="J38" s="43"/>
    </row>
    <row r="39" spans="1:10" ht="12.75">
      <c r="A39" s="24" t="s">
        <v>39</v>
      </c>
      <c r="B39" s="30"/>
      <c r="C39" s="28"/>
      <c r="D39" s="4" t="s">
        <v>43</v>
      </c>
      <c r="E39" s="18">
        <v>42.8</v>
      </c>
      <c r="F39" s="17">
        <f t="shared" si="0"/>
        <v>14.200000000000003</v>
      </c>
      <c r="G39" s="6">
        <f t="shared" si="1"/>
        <v>0.48703703703703705</v>
      </c>
      <c r="H39" s="6">
        <f t="shared" si="2"/>
        <v>0.4844298245614035</v>
      </c>
      <c r="J39" s="12"/>
    </row>
    <row r="40" spans="1:10" ht="12.75">
      <c r="A40" s="24" t="s">
        <v>40</v>
      </c>
      <c r="B40" s="30"/>
      <c r="C40" s="28"/>
      <c r="D40" s="4" t="s">
        <v>44</v>
      </c>
      <c r="E40" s="18">
        <v>45</v>
      </c>
      <c r="F40" s="17">
        <f t="shared" si="0"/>
        <v>12</v>
      </c>
      <c r="G40" s="6">
        <f t="shared" si="1"/>
        <v>0.4895833333333333</v>
      </c>
      <c r="H40" s="6">
        <f t="shared" si="2"/>
        <v>0.4868421052631579</v>
      </c>
      <c r="J40" s="12"/>
    </row>
    <row r="41" spans="1:10" ht="12.75">
      <c r="A41" s="24" t="s">
        <v>75</v>
      </c>
      <c r="B41" s="30"/>
      <c r="C41" s="28"/>
      <c r="D41" s="4" t="s">
        <v>44</v>
      </c>
      <c r="E41" s="18">
        <v>47.2</v>
      </c>
      <c r="F41" s="17">
        <f t="shared" si="0"/>
        <v>9.799999999999997</v>
      </c>
      <c r="G41" s="6">
        <f t="shared" si="1"/>
        <v>0.49212962962962964</v>
      </c>
      <c r="H41" s="6">
        <f t="shared" si="2"/>
        <v>0.4892543859649123</v>
      </c>
      <c r="J41" s="12"/>
    </row>
    <row r="42" spans="1:10" ht="12.75">
      <c r="A42" s="24" t="s">
        <v>76</v>
      </c>
      <c r="B42" s="30"/>
      <c r="C42" s="28"/>
      <c r="D42" s="4" t="s">
        <v>44</v>
      </c>
      <c r="E42" s="18">
        <v>48</v>
      </c>
      <c r="F42" s="17">
        <f t="shared" si="0"/>
        <v>9</v>
      </c>
      <c r="G42" s="6">
        <f t="shared" si="1"/>
        <v>0.4930555555555556</v>
      </c>
      <c r="H42" s="6">
        <f t="shared" si="2"/>
        <v>0.4901315789473684</v>
      </c>
      <c r="J42" s="12"/>
    </row>
    <row r="43" spans="1:10" ht="12.75">
      <c r="A43" s="24" t="s">
        <v>41</v>
      </c>
      <c r="B43" s="30"/>
      <c r="C43" s="28"/>
      <c r="D43" s="4" t="s">
        <v>84</v>
      </c>
      <c r="E43" s="18">
        <v>49</v>
      </c>
      <c r="F43" s="17">
        <f t="shared" si="0"/>
        <v>8</v>
      </c>
      <c r="G43" s="6">
        <f t="shared" si="1"/>
        <v>0.49421296296296297</v>
      </c>
      <c r="H43" s="6">
        <f t="shared" si="2"/>
        <v>0.49122807017543857</v>
      </c>
      <c r="J43" s="12"/>
    </row>
    <row r="44" spans="1:10" ht="12.75">
      <c r="A44" s="24" t="s">
        <v>77</v>
      </c>
      <c r="B44" s="30"/>
      <c r="C44" s="28"/>
      <c r="D44" s="4" t="s">
        <v>35</v>
      </c>
      <c r="E44" s="18">
        <v>49.5</v>
      </c>
      <c r="F44" s="17">
        <f t="shared" si="0"/>
        <v>7.5</v>
      </c>
      <c r="G44" s="6">
        <f t="shared" si="1"/>
        <v>0.4947916666666667</v>
      </c>
      <c r="H44" s="6">
        <f t="shared" si="2"/>
        <v>0.4917763157894737</v>
      </c>
      <c r="J44" s="12"/>
    </row>
    <row r="45" spans="1:10" s="1" customFormat="1" ht="12.75">
      <c r="A45" s="33" t="s">
        <v>78</v>
      </c>
      <c r="B45" s="30" t="s">
        <v>87</v>
      </c>
      <c r="C45" s="31"/>
      <c r="D45" s="32" t="s">
        <v>35</v>
      </c>
      <c r="E45" s="22">
        <v>51.2</v>
      </c>
      <c r="F45" s="16">
        <f t="shared" si="0"/>
        <v>5.799999999999997</v>
      </c>
      <c r="G45" s="5">
        <f t="shared" si="1"/>
        <v>0.49675925925925923</v>
      </c>
      <c r="H45" s="5">
        <f t="shared" si="2"/>
        <v>0.493640350877193</v>
      </c>
      <c r="J45" s="43"/>
    </row>
    <row r="46" spans="1:10" ht="12.75">
      <c r="A46" s="24" t="s">
        <v>48</v>
      </c>
      <c r="B46" s="30"/>
      <c r="C46" s="28"/>
      <c r="D46" s="4" t="s">
        <v>35</v>
      </c>
      <c r="E46" s="18">
        <v>52.8</v>
      </c>
      <c r="F46" s="17">
        <f t="shared" si="0"/>
        <v>4.200000000000003</v>
      </c>
      <c r="G46" s="6">
        <f t="shared" si="1"/>
        <v>0.4986111111111111</v>
      </c>
      <c r="H46" s="6">
        <f t="shared" si="2"/>
        <v>0.4953947368421053</v>
      </c>
      <c r="J46" s="12"/>
    </row>
    <row r="47" spans="1:10" ht="12.75">
      <c r="A47" s="24" t="s">
        <v>79</v>
      </c>
      <c r="B47" s="30"/>
      <c r="C47" s="28"/>
      <c r="D47" s="4" t="s">
        <v>22</v>
      </c>
      <c r="E47" s="18">
        <v>53.2</v>
      </c>
      <c r="F47" s="17">
        <f t="shared" si="0"/>
        <v>3.799999999999997</v>
      </c>
      <c r="G47" s="6">
        <f t="shared" si="1"/>
        <v>0.49907407407407406</v>
      </c>
      <c r="H47" s="6">
        <f t="shared" si="2"/>
        <v>0.49583333333333335</v>
      </c>
      <c r="J47" s="12"/>
    </row>
    <row r="48" spans="1:10" ht="12.75" customHeight="1">
      <c r="A48" s="24" t="s">
        <v>80</v>
      </c>
      <c r="B48" s="30"/>
      <c r="C48" s="28"/>
      <c r="D48" s="4" t="s">
        <v>36</v>
      </c>
      <c r="E48" s="18">
        <v>53.9</v>
      </c>
      <c r="F48" s="17">
        <f t="shared" si="0"/>
        <v>3.1000000000000014</v>
      </c>
      <c r="G48" s="6">
        <f t="shared" si="1"/>
        <v>0.4998842592592593</v>
      </c>
      <c r="H48" s="6">
        <f t="shared" si="2"/>
        <v>0.49660087719298246</v>
      </c>
      <c r="J48" s="12"/>
    </row>
    <row r="49" spans="1:10" ht="12.75">
      <c r="A49" s="24" t="s">
        <v>81</v>
      </c>
      <c r="B49" s="30"/>
      <c r="C49" s="28"/>
      <c r="D49" s="4" t="s">
        <v>36</v>
      </c>
      <c r="E49" s="18">
        <v>55.5</v>
      </c>
      <c r="F49" s="17">
        <f t="shared" si="0"/>
        <v>1.5</v>
      </c>
      <c r="G49" s="6">
        <f t="shared" si="1"/>
        <v>0.5017361111111112</v>
      </c>
      <c r="H49" s="6">
        <f t="shared" si="2"/>
        <v>0.49835526315789475</v>
      </c>
      <c r="J49" s="12"/>
    </row>
    <row r="50" spans="1:10" ht="12.75">
      <c r="A50" s="24" t="s">
        <v>82</v>
      </c>
      <c r="B50" s="30"/>
      <c r="C50" s="28"/>
      <c r="D50" s="4" t="s">
        <v>36</v>
      </c>
      <c r="E50" s="18">
        <v>56.1</v>
      </c>
      <c r="F50" s="17">
        <f t="shared" si="0"/>
        <v>0.8999999999999986</v>
      </c>
      <c r="G50" s="6">
        <f t="shared" si="1"/>
        <v>0.5024305555555556</v>
      </c>
      <c r="H50" s="6">
        <f t="shared" si="2"/>
        <v>0.4990131578947368</v>
      </c>
      <c r="J50" s="12"/>
    </row>
    <row r="51" spans="1:10" ht="12.75">
      <c r="A51" s="24" t="s">
        <v>83</v>
      </c>
      <c r="B51" s="30"/>
      <c r="C51" s="28"/>
      <c r="D51" s="4" t="s">
        <v>36</v>
      </c>
      <c r="E51" s="18">
        <v>56.2</v>
      </c>
      <c r="F51" s="17">
        <f t="shared" si="0"/>
        <v>0.7999999999999972</v>
      </c>
      <c r="G51" s="6">
        <f t="shared" si="1"/>
        <v>0.5025462962962963</v>
      </c>
      <c r="H51" s="6">
        <f t="shared" si="2"/>
        <v>0.49912280701754386</v>
      </c>
      <c r="J51" s="12"/>
    </row>
    <row r="52" spans="1:10" ht="12.75">
      <c r="A52" s="24" t="s">
        <v>64</v>
      </c>
      <c r="B52" s="30"/>
      <c r="C52" s="28"/>
      <c r="D52" s="4" t="s">
        <v>36</v>
      </c>
      <c r="E52" s="18">
        <v>56.6</v>
      </c>
      <c r="F52" s="17">
        <f t="shared" si="0"/>
        <v>0.3999999999999986</v>
      </c>
      <c r="G52" s="6">
        <f t="shared" si="1"/>
        <v>0.5030092592592592</v>
      </c>
      <c r="H52" s="6">
        <f t="shared" si="2"/>
        <v>0.49956140350877193</v>
      </c>
      <c r="J52" s="12"/>
    </row>
    <row r="53" spans="1:10" ht="12.75">
      <c r="A53" s="33" t="s">
        <v>68</v>
      </c>
      <c r="B53" s="30" t="s">
        <v>66</v>
      </c>
      <c r="C53" s="31"/>
      <c r="D53" s="32" t="s">
        <v>22</v>
      </c>
      <c r="E53" s="22">
        <v>57</v>
      </c>
      <c r="F53" s="16">
        <f t="shared" si="0"/>
        <v>0</v>
      </c>
      <c r="G53" s="5">
        <f t="shared" si="1"/>
        <v>0.5034722222222222</v>
      </c>
      <c r="H53" s="5">
        <f t="shared" si="2"/>
        <v>0.5</v>
      </c>
      <c r="J53" s="12"/>
    </row>
    <row r="54" spans="1:10" ht="12.75">
      <c r="A54" s="33"/>
      <c r="B54" s="30"/>
      <c r="C54" s="31"/>
      <c r="D54" s="32"/>
      <c r="E54" s="22"/>
      <c r="F54" s="16"/>
      <c r="G54" s="5"/>
      <c r="H54" s="5"/>
      <c r="J54" s="12"/>
    </row>
    <row r="55" spans="1:10" ht="12.75">
      <c r="A55" s="24"/>
      <c r="B55" s="30"/>
      <c r="C55" s="28"/>
      <c r="D55" s="4"/>
      <c r="E55" s="18"/>
      <c r="F55" s="17"/>
      <c r="G55" s="6">
        <f aca="true" t="shared" si="3" ref="G55:G98">IF(E55="","",$G$14+(E55*60/38)*60/(24*3600))</f>
      </c>
      <c r="H55" s="6">
        <f aca="true" t="shared" si="4" ref="H55:H98">IF(E55="","",$H$14+(E55*60/40)*60/(24*3600))</f>
      </c>
      <c r="J55" s="12"/>
    </row>
    <row r="56" spans="1:10" ht="12.75">
      <c r="A56" s="24"/>
      <c r="B56" s="30"/>
      <c r="C56" s="28"/>
      <c r="D56" s="4"/>
      <c r="E56" s="18"/>
      <c r="F56" s="17"/>
      <c r="G56" s="6">
        <f t="shared" si="3"/>
      </c>
      <c r="H56" s="6">
        <f t="shared" si="4"/>
      </c>
      <c r="J56" s="12"/>
    </row>
    <row r="57" spans="1:10" ht="12.75">
      <c r="A57" s="24"/>
      <c r="B57" s="30"/>
      <c r="C57" s="28"/>
      <c r="D57" s="4"/>
      <c r="E57" s="18"/>
      <c r="F57" s="17"/>
      <c r="G57" s="6">
        <f t="shared" si="3"/>
      </c>
      <c r="H57" s="6">
        <f t="shared" si="4"/>
      </c>
      <c r="J57" s="12"/>
    </row>
    <row r="58" spans="1:10" ht="12.75">
      <c r="A58" s="23"/>
      <c r="B58" s="30"/>
      <c r="C58" s="28"/>
      <c r="D58" s="4"/>
      <c r="E58" s="19"/>
      <c r="F58" s="17"/>
      <c r="G58" s="6">
        <f t="shared" si="3"/>
      </c>
      <c r="H58" s="6">
        <f t="shared" si="4"/>
      </c>
      <c r="J58" s="12"/>
    </row>
    <row r="59" spans="1:10" ht="12.75">
      <c r="A59" s="24"/>
      <c r="B59" s="30"/>
      <c r="C59" s="28"/>
      <c r="D59" s="4"/>
      <c r="E59" s="18"/>
      <c r="F59" s="17"/>
      <c r="G59" s="6">
        <f t="shared" si="3"/>
      </c>
      <c r="H59" s="6">
        <f t="shared" si="4"/>
      </c>
      <c r="J59" s="12"/>
    </row>
    <row r="60" spans="1:10" ht="12.75">
      <c r="A60" s="24"/>
      <c r="B60" s="30"/>
      <c r="C60" s="28"/>
      <c r="D60" s="4"/>
      <c r="E60" s="18"/>
      <c r="F60" s="17"/>
      <c r="G60" s="6">
        <f t="shared" si="3"/>
      </c>
      <c r="H60" s="6">
        <f t="shared" si="4"/>
      </c>
      <c r="J60" s="12"/>
    </row>
    <row r="61" spans="1:10" ht="12.75">
      <c r="A61" s="24"/>
      <c r="B61" s="30"/>
      <c r="C61" s="28"/>
      <c r="D61" s="4"/>
      <c r="E61" s="18"/>
      <c r="F61" s="17"/>
      <c r="G61" s="6">
        <f t="shared" si="3"/>
      </c>
      <c r="H61" s="6">
        <f t="shared" si="4"/>
      </c>
      <c r="J61" s="12"/>
    </row>
    <row r="62" spans="1:10" ht="12.75">
      <c r="A62" s="24"/>
      <c r="B62" s="30"/>
      <c r="C62" s="28"/>
      <c r="D62" s="4"/>
      <c r="E62" s="18"/>
      <c r="F62" s="17"/>
      <c r="G62" s="6">
        <f t="shared" si="3"/>
      </c>
      <c r="H62" s="6">
        <f t="shared" si="4"/>
      </c>
      <c r="J62" s="12"/>
    </row>
    <row r="63" spans="1:10" ht="12.75">
      <c r="A63" s="24"/>
      <c r="B63" s="30"/>
      <c r="C63" s="28"/>
      <c r="D63" s="4"/>
      <c r="E63" s="18"/>
      <c r="F63" s="17"/>
      <c r="G63" s="6">
        <f t="shared" si="3"/>
      </c>
      <c r="H63" s="6">
        <f t="shared" si="4"/>
      </c>
      <c r="J63" s="12"/>
    </row>
    <row r="64" spans="1:10" ht="12.75">
      <c r="A64" s="24"/>
      <c r="B64" s="30"/>
      <c r="C64" s="28"/>
      <c r="D64" s="4"/>
      <c r="E64" s="18"/>
      <c r="F64" s="17"/>
      <c r="G64" s="6">
        <f t="shared" si="3"/>
      </c>
      <c r="H64" s="6">
        <f t="shared" si="4"/>
      </c>
      <c r="J64" s="12"/>
    </row>
    <row r="65" spans="1:10" ht="12.75">
      <c r="A65" s="24"/>
      <c r="B65" s="21"/>
      <c r="C65" s="28"/>
      <c r="D65" s="4"/>
      <c r="E65" s="22"/>
      <c r="F65" s="16"/>
      <c r="G65" s="5">
        <f t="shared" si="3"/>
      </c>
      <c r="H65" s="5">
        <f t="shared" si="4"/>
      </c>
      <c r="J65" s="12"/>
    </row>
    <row r="66" spans="1:10" ht="12.75">
      <c r="A66" s="23"/>
      <c r="B66" s="40"/>
      <c r="C66" s="28"/>
      <c r="D66" s="4"/>
      <c r="E66" s="18"/>
      <c r="F66" s="17"/>
      <c r="G66" s="6">
        <f t="shared" si="3"/>
      </c>
      <c r="H66" s="6">
        <f t="shared" si="4"/>
      </c>
      <c r="J66" s="12"/>
    </row>
    <row r="67" spans="1:10" ht="12.75">
      <c r="A67" s="23"/>
      <c r="B67" s="31"/>
      <c r="C67" s="28"/>
      <c r="D67" s="4"/>
      <c r="E67" s="18"/>
      <c r="F67" s="17"/>
      <c r="G67" s="6">
        <f t="shared" si="3"/>
      </c>
      <c r="H67" s="6">
        <f t="shared" si="4"/>
      </c>
      <c r="J67" s="12"/>
    </row>
    <row r="68" spans="1:8" ht="12.75">
      <c r="A68" s="23"/>
      <c r="B68" s="41"/>
      <c r="C68" s="28"/>
      <c r="D68" s="4"/>
      <c r="E68" s="18"/>
      <c r="F68" s="17"/>
      <c r="G68" s="6">
        <f t="shared" si="3"/>
      </c>
      <c r="H68" s="6">
        <f t="shared" si="4"/>
      </c>
    </row>
    <row r="69" spans="1:8" ht="12.75">
      <c r="A69" s="23"/>
      <c r="B69" s="41"/>
      <c r="C69" s="28"/>
      <c r="D69" s="4"/>
      <c r="E69" s="18"/>
      <c r="F69" s="17"/>
      <c r="G69" s="6">
        <f t="shared" si="3"/>
      </c>
      <c r="H69" s="6">
        <f t="shared" si="4"/>
      </c>
    </row>
    <row r="70" spans="1:8" ht="12.75">
      <c r="A70" s="25"/>
      <c r="B70" s="42"/>
      <c r="C70" s="28"/>
      <c r="D70" s="4"/>
      <c r="E70" s="18"/>
      <c r="F70" s="17"/>
      <c r="G70" s="6">
        <f t="shared" si="3"/>
      </c>
      <c r="H70" s="6">
        <f t="shared" si="4"/>
      </c>
    </row>
    <row r="71" spans="1:8" ht="12.75">
      <c r="A71" s="26"/>
      <c r="B71" s="41"/>
      <c r="C71" s="28"/>
      <c r="D71" s="4"/>
      <c r="E71" s="18"/>
      <c r="F71" s="17"/>
      <c r="G71" s="6">
        <f t="shared" si="3"/>
      </c>
      <c r="H71" s="6">
        <f t="shared" si="4"/>
      </c>
    </row>
    <row r="72" spans="1:8" ht="12.75">
      <c r="A72" s="23"/>
      <c r="B72" s="41"/>
      <c r="C72" s="28"/>
      <c r="D72" s="4"/>
      <c r="E72" s="18"/>
      <c r="F72" s="17"/>
      <c r="G72" s="6">
        <f t="shared" si="3"/>
      </c>
      <c r="H72" s="6">
        <f t="shared" si="4"/>
      </c>
    </row>
    <row r="73" spans="1:8" ht="12.75">
      <c r="A73" s="23"/>
      <c r="B73" s="41"/>
      <c r="C73" s="28"/>
      <c r="D73" s="4"/>
      <c r="E73" s="18"/>
      <c r="F73" s="17"/>
      <c r="G73" s="6">
        <f t="shared" si="3"/>
      </c>
      <c r="H73" s="6">
        <f t="shared" si="4"/>
      </c>
    </row>
    <row r="74" spans="1:8" ht="12.75">
      <c r="A74" s="23"/>
      <c r="B74" s="41"/>
      <c r="C74" s="28"/>
      <c r="D74" s="4"/>
      <c r="E74" s="18"/>
      <c r="F74" s="17"/>
      <c r="G74" s="6">
        <f t="shared" si="3"/>
      </c>
      <c r="H74" s="6">
        <f t="shared" si="4"/>
      </c>
    </row>
    <row r="75" spans="1:8" ht="12.75">
      <c r="A75" s="23"/>
      <c r="B75" s="41"/>
      <c r="C75" s="28"/>
      <c r="D75" s="4"/>
      <c r="E75" s="18"/>
      <c r="F75" s="17"/>
      <c r="G75" s="6">
        <f t="shared" si="3"/>
      </c>
      <c r="H75" s="6">
        <f t="shared" si="4"/>
      </c>
    </row>
    <row r="76" spans="1:8" ht="12.75">
      <c r="A76" s="23"/>
      <c r="B76" s="41"/>
      <c r="C76" s="28"/>
      <c r="D76" s="4"/>
      <c r="E76" s="18"/>
      <c r="F76" s="17"/>
      <c r="G76" s="6">
        <f t="shared" si="3"/>
      </c>
      <c r="H76" s="6">
        <f t="shared" si="4"/>
      </c>
    </row>
    <row r="77" spans="1:8" ht="12.75">
      <c r="A77" s="23"/>
      <c r="B77" s="41"/>
      <c r="C77" s="28"/>
      <c r="D77" s="4"/>
      <c r="E77" s="18"/>
      <c r="F77" s="17"/>
      <c r="G77" s="6">
        <f t="shared" si="3"/>
      </c>
      <c r="H77" s="6">
        <f t="shared" si="4"/>
      </c>
    </row>
    <row r="78" spans="1:8" ht="12.75">
      <c r="A78" s="25"/>
      <c r="B78" s="42"/>
      <c r="C78" s="28"/>
      <c r="D78" s="4"/>
      <c r="E78" s="18"/>
      <c r="F78" s="17"/>
      <c r="G78" s="6">
        <f t="shared" si="3"/>
      </c>
      <c r="H78" s="6">
        <f t="shared" si="4"/>
      </c>
    </row>
    <row r="79" spans="1:8" ht="12.75">
      <c r="A79" s="23"/>
      <c r="B79" s="41"/>
      <c r="C79" s="28"/>
      <c r="D79" s="4"/>
      <c r="E79" s="18"/>
      <c r="F79" s="17"/>
      <c r="G79" s="6">
        <f t="shared" si="3"/>
      </c>
      <c r="H79" s="6">
        <f t="shared" si="4"/>
      </c>
    </row>
    <row r="80" spans="1:8" ht="12.75">
      <c r="A80" s="23"/>
      <c r="B80" s="41"/>
      <c r="C80" s="28"/>
      <c r="D80" s="4"/>
      <c r="E80" s="18"/>
      <c r="F80" s="17"/>
      <c r="G80" s="6">
        <f t="shared" si="3"/>
      </c>
      <c r="H80" s="6">
        <f t="shared" si="4"/>
      </c>
    </row>
    <row r="81" spans="1:8" ht="12.75">
      <c r="A81" s="23"/>
      <c r="B81" s="41"/>
      <c r="C81" s="28"/>
      <c r="D81" s="4"/>
      <c r="E81" s="18"/>
      <c r="F81" s="17"/>
      <c r="G81" s="6">
        <f t="shared" si="3"/>
      </c>
      <c r="H81" s="6">
        <f t="shared" si="4"/>
      </c>
    </row>
    <row r="82" spans="1:8" ht="12.75">
      <c r="A82" s="23"/>
      <c r="B82" s="41"/>
      <c r="C82" s="28"/>
      <c r="D82" s="4"/>
      <c r="E82" s="18"/>
      <c r="F82" s="17"/>
      <c r="G82" s="6">
        <f t="shared" si="3"/>
      </c>
      <c r="H82" s="6">
        <f t="shared" si="4"/>
      </c>
    </row>
    <row r="83" spans="1:8" ht="12.75">
      <c r="A83" s="23"/>
      <c r="B83" s="41"/>
      <c r="C83" s="28"/>
      <c r="D83" s="4"/>
      <c r="E83" s="18"/>
      <c r="F83" s="17"/>
      <c r="G83" s="6">
        <f t="shared" si="3"/>
      </c>
      <c r="H83" s="6">
        <f t="shared" si="4"/>
      </c>
    </row>
    <row r="84" spans="1:8" ht="12.75">
      <c r="A84" s="23"/>
      <c r="B84" s="41"/>
      <c r="C84" s="28"/>
      <c r="D84" s="4"/>
      <c r="E84" s="19"/>
      <c r="F84" s="17"/>
      <c r="G84" s="6">
        <f t="shared" si="3"/>
      </c>
      <c r="H84" s="6">
        <f t="shared" si="4"/>
      </c>
    </row>
    <row r="85" spans="1:8" ht="12.75">
      <c r="A85" s="26"/>
      <c r="B85" s="41"/>
      <c r="C85" s="28"/>
      <c r="D85" s="4"/>
      <c r="E85" s="18"/>
      <c r="F85" s="17"/>
      <c r="G85" s="6">
        <f t="shared" si="3"/>
      </c>
      <c r="H85" s="6">
        <f t="shared" si="4"/>
      </c>
    </row>
    <row r="86" spans="1:8" ht="12.75">
      <c r="A86" s="23"/>
      <c r="B86" s="41"/>
      <c r="C86" s="28"/>
      <c r="D86" s="4"/>
      <c r="E86" s="18"/>
      <c r="F86" s="17"/>
      <c r="G86" s="6">
        <f t="shared" si="3"/>
      </c>
      <c r="H86" s="6">
        <f t="shared" si="4"/>
      </c>
    </row>
    <row r="87" spans="1:8" ht="12.75">
      <c r="A87" s="23"/>
      <c r="B87" s="41"/>
      <c r="C87" s="28"/>
      <c r="D87" s="4"/>
      <c r="E87" s="18"/>
      <c r="F87" s="17"/>
      <c r="G87" s="6">
        <f t="shared" si="3"/>
      </c>
      <c r="H87" s="6">
        <f t="shared" si="4"/>
      </c>
    </row>
    <row r="88" spans="1:8" ht="12.75">
      <c r="A88" s="23"/>
      <c r="B88" s="41"/>
      <c r="C88" s="28"/>
      <c r="D88" s="4"/>
      <c r="E88" s="18"/>
      <c r="F88" s="17"/>
      <c r="G88" s="6">
        <f t="shared" si="3"/>
      </c>
      <c r="H88" s="6">
        <f t="shared" si="4"/>
      </c>
    </row>
    <row r="89" spans="1:8" ht="12.75">
      <c r="A89" s="27"/>
      <c r="B89" s="42"/>
      <c r="C89" s="28"/>
      <c r="D89" s="4"/>
      <c r="E89" s="18"/>
      <c r="F89" s="17"/>
      <c r="G89" s="6">
        <f t="shared" si="3"/>
      </c>
      <c r="H89" s="6">
        <f t="shared" si="4"/>
      </c>
    </row>
    <row r="90" spans="1:8" ht="12.75">
      <c r="A90" s="3"/>
      <c r="B90" s="41"/>
      <c r="C90" s="28"/>
      <c r="D90" s="4"/>
      <c r="E90" s="4"/>
      <c r="F90" s="2"/>
      <c r="G90" s="6">
        <f t="shared" si="3"/>
      </c>
      <c r="H90" s="6">
        <f t="shared" si="4"/>
      </c>
    </row>
    <row r="91" spans="1:8" ht="12.75">
      <c r="A91" s="3"/>
      <c r="B91" s="41"/>
      <c r="C91" s="28"/>
      <c r="D91" s="4"/>
      <c r="E91" s="4"/>
      <c r="F91" s="2"/>
      <c r="G91" s="6">
        <f t="shared" si="3"/>
      </c>
      <c r="H91" s="6">
        <f t="shared" si="4"/>
      </c>
    </row>
    <row r="92" spans="1:8" ht="12.75">
      <c r="A92" s="3"/>
      <c r="B92" s="41"/>
      <c r="C92" s="28"/>
      <c r="D92" s="4"/>
      <c r="E92" s="4"/>
      <c r="F92" s="2"/>
      <c r="G92" s="6">
        <f t="shared" si="3"/>
      </c>
      <c r="H92" s="6">
        <f t="shared" si="4"/>
      </c>
    </row>
    <row r="93" spans="1:8" ht="12.75">
      <c r="A93" s="3"/>
      <c r="B93" s="41"/>
      <c r="C93" s="28"/>
      <c r="D93" s="4"/>
      <c r="E93" s="4"/>
      <c r="F93" s="2"/>
      <c r="G93" s="6">
        <f t="shared" si="3"/>
      </c>
      <c r="H93" s="6">
        <f t="shared" si="4"/>
      </c>
    </row>
    <row r="94" spans="1:8" ht="12.75">
      <c r="A94" s="3"/>
      <c r="B94" s="41"/>
      <c r="C94" s="28"/>
      <c r="D94" s="4"/>
      <c r="E94" s="4"/>
      <c r="F94" s="2"/>
      <c r="G94" s="6">
        <f t="shared" si="3"/>
      </c>
      <c r="H94" s="6">
        <f t="shared" si="4"/>
      </c>
    </row>
    <row r="95" spans="1:8" ht="12.75">
      <c r="A95" s="3"/>
      <c r="B95" s="41"/>
      <c r="C95" s="28"/>
      <c r="D95" s="4"/>
      <c r="E95" s="4"/>
      <c r="F95" s="2"/>
      <c r="G95" s="6">
        <f t="shared" si="3"/>
      </c>
      <c r="H95" s="6">
        <f t="shared" si="4"/>
      </c>
    </row>
    <row r="96" spans="1:8" ht="12.75">
      <c r="A96" s="3"/>
      <c r="B96" s="41"/>
      <c r="C96" s="28"/>
      <c r="D96" s="4"/>
      <c r="E96" s="4"/>
      <c r="F96" s="2"/>
      <c r="G96" s="6">
        <f t="shared" si="3"/>
      </c>
      <c r="H96" s="6">
        <f t="shared" si="4"/>
      </c>
    </row>
    <row r="97" spans="1:8" ht="12.75">
      <c r="A97" s="3"/>
      <c r="B97" s="41"/>
      <c r="C97" s="28"/>
      <c r="D97" s="4"/>
      <c r="E97" s="4"/>
      <c r="F97" s="2"/>
      <c r="G97" s="6">
        <f t="shared" si="3"/>
      </c>
      <c r="H97" s="6">
        <f t="shared" si="4"/>
      </c>
    </row>
    <row r="98" spans="1:8" ht="12.75">
      <c r="A98" s="3"/>
      <c r="B98" s="41"/>
      <c r="C98" s="28"/>
      <c r="D98" s="4"/>
      <c r="E98" s="2"/>
      <c r="F98" s="2"/>
      <c r="G98" s="6">
        <f t="shared" si="3"/>
      </c>
      <c r="H98" s="6">
        <f t="shared" si="4"/>
      </c>
    </row>
    <row r="99" spans="1:8" ht="12.75">
      <c r="A99" s="3"/>
      <c r="B99" s="41"/>
      <c r="C99" s="28"/>
      <c r="D99" s="4"/>
      <c r="E99" s="2"/>
      <c r="F99" s="2"/>
      <c r="G99" s="6">
        <f aca="true" t="shared" si="5" ref="G99:G108">IF(E99="","",$G$14+(E99*60/38)*60/(24*3600))</f>
      </c>
      <c r="H99" s="6">
        <f aca="true" t="shared" si="6" ref="H99:H108">IF(E99="","",$H$14+(E99*60/40)*60/(24*3600))</f>
      </c>
    </row>
    <row r="100" spans="1:8" ht="12.75">
      <c r="A100" s="3"/>
      <c r="B100" s="41"/>
      <c r="C100" s="28"/>
      <c r="D100" s="4"/>
      <c r="E100" s="2"/>
      <c r="F100" s="2"/>
      <c r="G100" s="6">
        <f t="shared" si="5"/>
      </c>
      <c r="H100" s="6">
        <f t="shared" si="6"/>
      </c>
    </row>
    <row r="101" spans="1:8" ht="12.75">
      <c r="A101" s="3"/>
      <c r="B101" s="41"/>
      <c r="C101" s="28"/>
      <c r="D101" s="4"/>
      <c r="E101" s="2"/>
      <c r="F101" s="2"/>
      <c r="G101" s="6">
        <f t="shared" si="5"/>
      </c>
      <c r="H101" s="6">
        <f t="shared" si="6"/>
      </c>
    </row>
    <row r="102" spans="1:8" ht="12.75">
      <c r="A102" s="3"/>
      <c r="B102" s="41"/>
      <c r="C102" s="28"/>
      <c r="D102" s="4"/>
      <c r="E102" s="2"/>
      <c r="F102" s="2"/>
      <c r="G102" s="6">
        <f t="shared" si="5"/>
      </c>
      <c r="H102" s="6">
        <f t="shared" si="6"/>
      </c>
    </row>
    <row r="103" spans="1:8" ht="12.75">
      <c r="A103" s="3"/>
      <c r="B103" s="41"/>
      <c r="C103" s="28"/>
      <c r="D103" s="4"/>
      <c r="E103" s="2"/>
      <c r="F103" s="2"/>
      <c r="G103" s="6">
        <f t="shared" si="5"/>
      </c>
      <c r="H103" s="6">
        <f t="shared" si="6"/>
      </c>
    </row>
    <row r="104" spans="1:8" ht="12.75">
      <c r="A104" s="3"/>
      <c r="B104" s="41"/>
      <c r="C104" s="28"/>
      <c r="D104" s="4"/>
      <c r="E104" s="2"/>
      <c r="F104" s="2"/>
      <c r="G104" s="6">
        <f t="shared" si="5"/>
      </c>
      <c r="H104" s="6">
        <f t="shared" si="6"/>
      </c>
    </row>
    <row r="105" spans="1:8" ht="12.75">
      <c r="A105" s="3"/>
      <c r="B105" s="41"/>
      <c r="C105" s="28"/>
      <c r="D105" s="4"/>
      <c r="E105" s="2"/>
      <c r="F105" s="2"/>
      <c r="G105" s="6">
        <f t="shared" si="5"/>
      </c>
      <c r="H105" s="6">
        <f t="shared" si="6"/>
      </c>
    </row>
    <row r="106" spans="1:8" ht="12.75">
      <c r="A106" s="3"/>
      <c r="B106" s="41"/>
      <c r="C106" s="28"/>
      <c r="D106" s="4"/>
      <c r="E106" s="2"/>
      <c r="F106" s="2"/>
      <c r="G106" s="6">
        <f t="shared" si="5"/>
      </c>
      <c r="H106" s="6">
        <f t="shared" si="6"/>
      </c>
    </row>
    <row r="107" spans="1:8" ht="12.75">
      <c r="A107" s="3"/>
      <c r="B107" s="41"/>
      <c r="C107" s="28"/>
      <c r="D107" s="4"/>
      <c r="E107" s="2"/>
      <c r="F107" s="2"/>
      <c r="G107" s="6">
        <f t="shared" si="5"/>
      </c>
      <c r="H107" s="6">
        <f t="shared" si="6"/>
      </c>
    </row>
    <row r="108" spans="1:8" ht="12.75">
      <c r="A108" s="3"/>
      <c r="B108" s="41"/>
      <c r="C108" s="28"/>
      <c r="D108" s="4"/>
      <c r="E108" s="2"/>
      <c r="F108" s="2"/>
      <c r="G108" s="6">
        <f t="shared" si="5"/>
      </c>
      <c r="H108" s="6">
        <f t="shared" si="6"/>
      </c>
    </row>
  </sheetData>
  <sheetProtection/>
  <mergeCells count="4">
    <mergeCell ref="G5:H5"/>
    <mergeCell ref="A11:B12"/>
    <mergeCell ref="C11:C12"/>
    <mergeCell ref="A13:B13"/>
  </mergeCells>
  <printOptions/>
  <pageMargins left="0.3937007874015748" right="0.15748031496062992" top="0.9237007874015748" bottom="0.3937007874015748" header="0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15" zoomScaleNormal="115" zoomScalePageLayoutView="0" workbookViewId="0" topLeftCell="A8">
      <selection activeCell="A27" sqref="A27"/>
    </sheetView>
  </sheetViews>
  <sheetFormatPr defaultColWidth="11.421875" defaultRowHeight="12.75"/>
  <cols>
    <col min="1" max="1" width="36.140625" style="0" customWidth="1"/>
    <col min="2" max="2" width="11.28125" style="39" customWidth="1"/>
    <col min="3" max="3" width="8.7109375" style="0" customWidth="1"/>
    <col min="4" max="4" width="10.28125" style="0" customWidth="1"/>
    <col min="5" max="5" width="9.7109375" style="0" customWidth="1"/>
    <col min="6" max="8" width="7.7109375" style="0" customWidth="1"/>
  </cols>
  <sheetData>
    <row r="1" ht="16.5" customHeight="1">
      <c r="A1" s="13" t="s">
        <v>8</v>
      </c>
    </row>
    <row r="2" spans="1:7" ht="16.5" customHeight="1">
      <c r="A2" s="13" t="s">
        <v>9</v>
      </c>
      <c r="C2" s="14" t="s">
        <v>13</v>
      </c>
      <c r="D2" s="15"/>
      <c r="E2" s="15" t="s">
        <v>69</v>
      </c>
      <c r="F2" s="15"/>
      <c r="G2" s="15"/>
    </row>
    <row r="3" spans="1:7" ht="16.5" customHeight="1">
      <c r="A3" s="13" t="s">
        <v>10</v>
      </c>
      <c r="C3" s="36"/>
      <c r="D3" s="15"/>
      <c r="E3" s="15" t="s">
        <v>45</v>
      </c>
      <c r="F3" s="15"/>
      <c r="G3" s="15"/>
    </row>
    <row r="4" spans="3:7" ht="12.75">
      <c r="C4" s="14" t="s">
        <v>14</v>
      </c>
      <c r="D4" s="15"/>
      <c r="E4" s="15" t="s">
        <v>30</v>
      </c>
      <c r="F4" s="15"/>
      <c r="G4" s="15"/>
    </row>
    <row r="5" spans="3:8" ht="12.75">
      <c r="C5" s="14" t="s">
        <v>15</v>
      </c>
      <c r="D5" s="14" t="s">
        <v>31</v>
      </c>
      <c r="E5" s="14"/>
      <c r="G5" s="79" t="s">
        <v>32</v>
      </c>
      <c r="H5" s="80"/>
    </row>
    <row r="6" spans="3:8" ht="12.75">
      <c r="C6" s="14" t="s">
        <v>16</v>
      </c>
      <c r="D6" s="15"/>
      <c r="E6" s="38">
        <v>44311</v>
      </c>
      <c r="F6" s="15"/>
      <c r="G6" s="15" t="s">
        <v>17</v>
      </c>
      <c r="H6" s="29">
        <v>0.375</v>
      </c>
    </row>
    <row r="7" spans="3:7" ht="12.75">
      <c r="C7" s="14" t="s">
        <v>18</v>
      </c>
      <c r="D7" s="15"/>
      <c r="E7" s="15" t="s">
        <v>70</v>
      </c>
      <c r="F7" s="15"/>
      <c r="G7" s="15"/>
    </row>
    <row r="8" spans="1:7" ht="12.75">
      <c r="A8" t="s">
        <v>11</v>
      </c>
      <c r="C8" s="14" t="s">
        <v>19</v>
      </c>
      <c r="D8" s="15"/>
      <c r="E8" s="15" t="s">
        <v>71</v>
      </c>
      <c r="F8" s="15"/>
      <c r="G8" s="15"/>
    </row>
    <row r="9" spans="1:7" ht="12.75">
      <c r="A9" t="s">
        <v>12</v>
      </c>
      <c r="C9" s="14" t="s">
        <v>20</v>
      </c>
      <c r="D9" s="15"/>
      <c r="E9" s="15" t="s">
        <v>29</v>
      </c>
      <c r="F9" s="15"/>
      <c r="G9" s="15"/>
    </row>
    <row r="10" ht="12.75"/>
    <row r="11" spans="1:8" ht="12.75">
      <c r="A11" s="81" t="s">
        <v>7</v>
      </c>
      <c r="B11" s="82"/>
      <c r="C11" s="85" t="s">
        <v>21</v>
      </c>
      <c r="D11" s="7" t="s">
        <v>2</v>
      </c>
      <c r="E11" s="7" t="s">
        <v>0</v>
      </c>
      <c r="F11" s="7" t="s">
        <v>0</v>
      </c>
      <c r="G11" s="7" t="s">
        <v>5</v>
      </c>
      <c r="H11" s="7" t="s">
        <v>5</v>
      </c>
    </row>
    <row r="12" spans="1:8" ht="12.75">
      <c r="A12" s="83"/>
      <c r="B12" s="84"/>
      <c r="C12" s="86"/>
      <c r="D12" s="8" t="s">
        <v>3</v>
      </c>
      <c r="E12" s="8" t="s">
        <v>1</v>
      </c>
      <c r="F12" s="8" t="s">
        <v>4</v>
      </c>
      <c r="G12" s="8" t="s">
        <v>88</v>
      </c>
      <c r="H12" s="8" t="s">
        <v>6</v>
      </c>
    </row>
    <row r="13" spans="1:9" ht="12.75">
      <c r="A13" s="87"/>
      <c r="B13" s="88"/>
      <c r="C13" s="11"/>
      <c r="D13" s="11"/>
      <c r="E13" s="11"/>
      <c r="F13" s="9"/>
      <c r="G13" s="10"/>
      <c r="H13" s="10"/>
      <c r="I13" s="20"/>
    </row>
    <row r="14" spans="1:11" ht="12.75" customHeight="1">
      <c r="A14" s="23" t="s">
        <v>67</v>
      </c>
      <c r="B14" s="37"/>
      <c r="C14" s="34"/>
      <c r="D14" s="35" t="s">
        <v>22</v>
      </c>
      <c r="E14" s="19">
        <v>0</v>
      </c>
      <c r="F14" s="17">
        <f aca="true" t="shared" si="0" ref="F14:F34">IF(E14&lt;&gt;"",$E$34-E14,"")</f>
        <v>33.5</v>
      </c>
      <c r="G14" s="6">
        <v>0.375</v>
      </c>
      <c r="H14" s="6">
        <v>0.375</v>
      </c>
      <c r="I14" s="1"/>
      <c r="J14" s="1"/>
      <c r="K14" s="1"/>
    </row>
    <row r="15" spans="1:11" ht="12.75" customHeight="1">
      <c r="A15" s="26" t="s">
        <v>52</v>
      </c>
      <c r="B15" s="30" t="s">
        <v>65</v>
      </c>
      <c r="C15" s="31"/>
      <c r="D15" s="32" t="s">
        <v>22</v>
      </c>
      <c r="E15" s="22">
        <v>0</v>
      </c>
      <c r="F15" s="16">
        <f t="shared" si="0"/>
        <v>33.5</v>
      </c>
      <c r="G15" s="5">
        <v>0.375</v>
      </c>
      <c r="H15" s="5">
        <v>0.375</v>
      </c>
      <c r="I15" s="1"/>
      <c r="J15" s="1"/>
      <c r="K15" s="1"/>
    </row>
    <row r="16" spans="1:11" ht="12.75" customHeight="1">
      <c r="A16" s="23" t="s">
        <v>53</v>
      </c>
      <c r="B16" s="37"/>
      <c r="C16" s="34"/>
      <c r="D16" s="35" t="s">
        <v>33</v>
      </c>
      <c r="E16" s="18">
        <v>0.1</v>
      </c>
      <c r="F16" s="17">
        <f t="shared" si="0"/>
        <v>33.4</v>
      </c>
      <c r="G16" s="6">
        <f>IF(E16="","",$G$14+(E16*60/36)*60/(24*3600))</f>
        <v>0.3751157407407407</v>
      </c>
      <c r="H16" s="6">
        <f>IF(E16="","",$H$14+(E16*60/38)*60/(24*3600))</f>
        <v>0.37510964912280703</v>
      </c>
      <c r="I16" s="1"/>
      <c r="J16" s="1"/>
      <c r="K16" s="1"/>
    </row>
    <row r="17" spans="1:8" ht="12.75">
      <c r="A17" s="24" t="s">
        <v>54</v>
      </c>
      <c r="B17" s="30"/>
      <c r="C17" s="28"/>
      <c r="D17" s="4" t="s">
        <v>23</v>
      </c>
      <c r="E17" s="18">
        <v>1.1</v>
      </c>
      <c r="F17" s="17">
        <f t="shared" si="0"/>
        <v>32.4</v>
      </c>
      <c r="G17" s="6">
        <f aca="true" t="shared" si="1" ref="G17:G34">IF(E17="","",$G$14+(E17*60/36)*60/(24*3600))</f>
        <v>0.37627314814814816</v>
      </c>
      <c r="H17" s="6">
        <f aca="true" t="shared" si="2" ref="H17:H34">IF(E17="","",$H$14+(E17*60/38)*60/(24*3600))</f>
        <v>0.3762061403508772</v>
      </c>
    </row>
    <row r="18" spans="1:8" ht="12.75">
      <c r="A18" s="24" t="s">
        <v>55</v>
      </c>
      <c r="B18" s="30"/>
      <c r="C18" s="28"/>
      <c r="D18" s="4" t="s">
        <v>23</v>
      </c>
      <c r="E18" s="18">
        <v>6.2</v>
      </c>
      <c r="F18" s="17">
        <f t="shared" si="0"/>
        <v>27.3</v>
      </c>
      <c r="G18" s="6">
        <f t="shared" si="1"/>
        <v>0.3821759259259259</v>
      </c>
      <c r="H18" s="6">
        <f t="shared" si="2"/>
        <v>0.3817982456140351</v>
      </c>
    </row>
    <row r="19" spans="1:8" ht="12.75">
      <c r="A19" s="24" t="s">
        <v>34</v>
      </c>
      <c r="B19" s="30"/>
      <c r="C19" s="28"/>
      <c r="D19" s="4" t="s">
        <v>27</v>
      </c>
      <c r="E19" s="18">
        <v>7.5</v>
      </c>
      <c r="F19" s="17">
        <f t="shared" si="0"/>
        <v>26</v>
      </c>
      <c r="G19" s="6">
        <f t="shared" si="1"/>
        <v>0.3836805555555556</v>
      </c>
      <c r="H19" s="6">
        <f t="shared" si="2"/>
        <v>0.3832236842105263</v>
      </c>
    </row>
    <row r="20" spans="1:8" ht="12.75">
      <c r="A20" s="24" t="s">
        <v>25</v>
      </c>
      <c r="B20" s="30"/>
      <c r="C20" s="28"/>
      <c r="D20" s="4" t="s">
        <v>27</v>
      </c>
      <c r="E20" s="18">
        <v>10.2</v>
      </c>
      <c r="F20" s="17">
        <f t="shared" si="0"/>
        <v>23.3</v>
      </c>
      <c r="G20" s="6">
        <f t="shared" si="1"/>
        <v>0.38680555555555557</v>
      </c>
      <c r="H20" s="6">
        <f t="shared" si="2"/>
        <v>0.3861842105263158</v>
      </c>
    </row>
    <row r="21" spans="1:8" ht="12.75">
      <c r="A21" s="24" t="s">
        <v>26</v>
      </c>
      <c r="B21" s="30"/>
      <c r="C21" s="28"/>
      <c r="D21" s="4" t="s">
        <v>27</v>
      </c>
      <c r="E21" s="18">
        <v>14</v>
      </c>
      <c r="F21" s="17">
        <f t="shared" si="0"/>
        <v>19.5</v>
      </c>
      <c r="G21" s="6">
        <f t="shared" si="1"/>
        <v>0.3912037037037037</v>
      </c>
      <c r="H21" s="6">
        <f t="shared" si="2"/>
        <v>0.39035087719298245</v>
      </c>
    </row>
    <row r="22" spans="1:8" ht="12.75">
      <c r="A22" s="24" t="s">
        <v>59</v>
      </c>
      <c r="B22" s="30"/>
      <c r="C22" s="28"/>
      <c r="D22" s="4" t="s">
        <v>27</v>
      </c>
      <c r="E22" s="18">
        <v>16.2</v>
      </c>
      <c r="F22" s="17">
        <f t="shared" si="0"/>
        <v>17.3</v>
      </c>
      <c r="G22" s="6">
        <f t="shared" si="1"/>
        <v>0.39375</v>
      </c>
      <c r="H22" s="6">
        <f t="shared" si="2"/>
        <v>0.3927631578947368</v>
      </c>
    </row>
    <row r="23" spans="1:8" ht="12.75">
      <c r="A23" s="24" t="s">
        <v>56</v>
      </c>
      <c r="B23" s="30"/>
      <c r="C23" s="28"/>
      <c r="D23" s="4" t="s">
        <v>28</v>
      </c>
      <c r="E23" s="18">
        <v>17.2</v>
      </c>
      <c r="F23" s="17">
        <f t="shared" si="0"/>
        <v>16.3</v>
      </c>
      <c r="G23" s="6">
        <f t="shared" si="1"/>
        <v>0.39490740740740743</v>
      </c>
      <c r="H23" s="6">
        <f t="shared" si="2"/>
        <v>0.393859649122807</v>
      </c>
    </row>
    <row r="24" spans="1:8" ht="12.75">
      <c r="A24" s="24" t="s">
        <v>58</v>
      </c>
      <c r="B24" s="30"/>
      <c r="C24" s="28"/>
      <c r="D24" s="4" t="s">
        <v>28</v>
      </c>
      <c r="E24" s="18">
        <v>18</v>
      </c>
      <c r="F24" s="17">
        <f t="shared" si="0"/>
        <v>15.5</v>
      </c>
      <c r="G24" s="6">
        <f t="shared" si="1"/>
        <v>0.3958333333333333</v>
      </c>
      <c r="H24" s="6">
        <f t="shared" si="2"/>
        <v>0.39473684210526316</v>
      </c>
    </row>
    <row r="25" spans="1:10" ht="12.75">
      <c r="A25" s="24" t="s">
        <v>57</v>
      </c>
      <c r="B25" s="30"/>
      <c r="C25" s="28"/>
      <c r="D25" s="4" t="s">
        <v>27</v>
      </c>
      <c r="E25" s="18">
        <v>18.5</v>
      </c>
      <c r="F25" s="17">
        <f t="shared" si="0"/>
        <v>15</v>
      </c>
      <c r="G25" s="6">
        <f t="shared" si="1"/>
        <v>0.39641203703703703</v>
      </c>
      <c r="H25" s="6">
        <f t="shared" si="2"/>
        <v>0.39528508771929827</v>
      </c>
      <c r="J25" s="12"/>
    </row>
    <row r="26" spans="1:10" ht="12.75">
      <c r="A26" s="24" t="s">
        <v>60</v>
      </c>
      <c r="B26" s="30"/>
      <c r="C26" s="28"/>
      <c r="D26" s="4" t="s">
        <v>27</v>
      </c>
      <c r="E26" s="18">
        <v>20.1</v>
      </c>
      <c r="F26" s="17">
        <f t="shared" si="0"/>
        <v>13.399999999999999</v>
      </c>
      <c r="G26" s="6">
        <f t="shared" si="1"/>
        <v>0.39826388888888886</v>
      </c>
      <c r="H26" s="6">
        <f t="shared" si="2"/>
        <v>0.39703947368421055</v>
      </c>
      <c r="J26" s="12"/>
    </row>
    <row r="27" spans="1:10" ht="12.75">
      <c r="A27" s="24" t="s">
        <v>26</v>
      </c>
      <c r="B27" s="37"/>
      <c r="C27" s="34"/>
      <c r="D27" s="35" t="s">
        <v>27</v>
      </c>
      <c r="E27" s="18">
        <v>22.4</v>
      </c>
      <c r="F27" s="17">
        <f t="shared" si="0"/>
        <v>11.100000000000001</v>
      </c>
      <c r="G27" s="6">
        <f t="shared" si="1"/>
        <v>0.4009259259259259</v>
      </c>
      <c r="H27" s="6">
        <f t="shared" si="2"/>
        <v>0.39956140350877195</v>
      </c>
      <c r="J27" s="12"/>
    </row>
    <row r="28" spans="1:10" ht="12.75">
      <c r="A28" s="24" t="s">
        <v>25</v>
      </c>
      <c r="B28" s="37"/>
      <c r="C28" s="34"/>
      <c r="D28" s="35" t="s">
        <v>27</v>
      </c>
      <c r="E28" s="18">
        <v>26.1</v>
      </c>
      <c r="F28" s="17">
        <f t="shared" si="0"/>
        <v>7.399999999999999</v>
      </c>
      <c r="G28" s="6">
        <f t="shared" si="1"/>
        <v>0.40520833333333334</v>
      </c>
      <c r="H28" s="6">
        <f t="shared" si="2"/>
        <v>0.40361842105263157</v>
      </c>
      <c r="J28" s="12"/>
    </row>
    <row r="29" spans="1:10" ht="12.75">
      <c r="A29" s="24" t="s">
        <v>24</v>
      </c>
      <c r="B29" s="30"/>
      <c r="C29" s="28"/>
      <c r="D29" s="4" t="s">
        <v>27</v>
      </c>
      <c r="E29" s="18">
        <v>28.8</v>
      </c>
      <c r="F29" s="17">
        <f t="shared" si="0"/>
        <v>4.699999999999999</v>
      </c>
      <c r="G29" s="6">
        <f t="shared" si="1"/>
        <v>0.4083333333333333</v>
      </c>
      <c r="H29" s="6">
        <f t="shared" si="2"/>
        <v>0.40657894736842104</v>
      </c>
      <c r="J29" s="12"/>
    </row>
    <row r="30" spans="1:10" ht="12.75">
      <c r="A30" s="24" t="s">
        <v>61</v>
      </c>
      <c r="B30" s="30"/>
      <c r="C30" s="28"/>
      <c r="D30" s="4" t="s">
        <v>27</v>
      </c>
      <c r="E30" s="18">
        <v>29.4</v>
      </c>
      <c r="F30" s="17">
        <f t="shared" si="0"/>
        <v>4.100000000000001</v>
      </c>
      <c r="G30" s="6">
        <f t="shared" si="1"/>
        <v>0.40902777777777777</v>
      </c>
      <c r="H30" s="6">
        <f t="shared" si="2"/>
        <v>0.4072368421052632</v>
      </c>
      <c r="J30" s="12"/>
    </row>
    <row r="31" spans="1:10" ht="12.75">
      <c r="A31" s="24" t="s">
        <v>62</v>
      </c>
      <c r="B31" s="30"/>
      <c r="C31" s="28"/>
      <c r="D31" s="4" t="s">
        <v>23</v>
      </c>
      <c r="E31" s="18">
        <v>30.1</v>
      </c>
      <c r="F31" s="17">
        <f t="shared" si="0"/>
        <v>3.3999999999999986</v>
      </c>
      <c r="G31" s="6">
        <f t="shared" si="1"/>
        <v>0.409837962962963</v>
      </c>
      <c r="H31" s="6">
        <f t="shared" si="2"/>
        <v>0.4080043859649123</v>
      </c>
      <c r="J31" s="12"/>
    </row>
    <row r="32" spans="1:10" ht="12.75">
      <c r="A32" s="24" t="s">
        <v>63</v>
      </c>
      <c r="B32" s="30"/>
      <c r="C32" s="28"/>
      <c r="D32" s="4" t="s">
        <v>23</v>
      </c>
      <c r="E32" s="18">
        <v>32.8</v>
      </c>
      <c r="F32" s="17">
        <f t="shared" si="0"/>
        <v>0.7000000000000028</v>
      </c>
      <c r="G32" s="6">
        <f t="shared" si="1"/>
        <v>0.412962962962963</v>
      </c>
      <c r="H32" s="6">
        <f t="shared" si="2"/>
        <v>0.41096491228070176</v>
      </c>
      <c r="J32" s="12"/>
    </row>
    <row r="33" spans="1:10" ht="12.75">
      <c r="A33" s="24" t="s">
        <v>64</v>
      </c>
      <c r="B33" s="30"/>
      <c r="C33" s="28"/>
      <c r="D33" s="4" t="s">
        <v>22</v>
      </c>
      <c r="E33" s="18">
        <v>33</v>
      </c>
      <c r="F33" s="17">
        <f t="shared" si="0"/>
        <v>0.5</v>
      </c>
      <c r="G33" s="6">
        <f t="shared" si="1"/>
        <v>0.4131944444444444</v>
      </c>
      <c r="H33" s="6">
        <f t="shared" si="2"/>
        <v>0.4111842105263158</v>
      </c>
      <c r="J33" s="12"/>
    </row>
    <row r="34" spans="1:10" ht="12.75">
      <c r="A34" s="33" t="s">
        <v>68</v>
      </c>
      <c r="B34" s="30" t="s">
        <v>66</v>
      </c>
      <c r="C34" s="31"/>
      <c r="D34" s="32" t="s">
        <v>22</v>
      </c>
      <c r="E34" s="22">
        <v>33.5</v>
      </c>
      <c r="F34" s="16">
        <f t="shared" si="0"/>
        <v>0</v>
      </c>
      <c r="G34" s="5">
        <f t="shared" si="1"/>
        <v>0.41377314814814814</v>
      </c>
      <c r="H34" s="5">
        <f t="shared" si="2"/>
        <v>0.41173245614035087</v>
      </c>
      <c r="J34" s="12"/>
    </row>
    <row r="35" spans="1:10" ht="12.75">
      <c r="A35" s="33"/>
      <c r="B35" s="30"/>
      <c r="C35" s="31"/>
      <c r="D35" s="32"/>
      <c r="E35" s="22"/>
      <c r="F35" s="16"/>
      <c r="G35" s="5"/>
      <c r="H35" s="5"/>
      <c r="J35" s="12"/>
    </row>
    <row r="36" spans="1:10" ht="12.75">
      <c r="A36" s="24"/>
      <c r="B36" s="30"/>
      <c r="C36" s="28"/>
      <c r="D36" s="4"/>
      <c r="E36" s="18"/>
      <c r="F36" s="17"/>
      <c r="G36" s="6">
        <f aca="true" t="shared" si="3" ref="G36:G63">IF(E36="","",$G$14+(E36*60/38)*60/(24*3600))</f>
      </c>
      <c r="H36" s="6">
        <f aca="true" t="shared" si="4" ref="H36:H63">IF(E36="","",$H$14+(E36*60/40)*60/(24*3600))</f>
      </c>
      <c r="J36" s="12"/>
    </row>
    <row r="37" spans="1:10" ht="12.75">
      <c r="A37" s="24"/>
      <c r="B37" s="30"/>
      <c r="C37" s="28"/>
      <c r="D37" s="4"/>
      <c r="E37" s="18"/>
      <c r="F37" s="17"/>
      <c r="G37" s="6">
        <f t="shared" si="3"/>
      </c>
      <c r="H37" s="6">
        <f t="shared" si="4"/>
      </c>
      <c r="J37" s="12"/>
    </row>
    <row r="38" spans="1:10" ht="12.75">
      <c r="A38" s="24"/>
      <c r="B38" s="30"/>
      <c r="C38" s="28"/>
      <c r="D38" s="4"/>
      <c r="E38" s="18"/>
      <c r="F38" s="17"/>
      <c r="G38" s="6">
        <f t="shared" si="3"/>
      </c>
      <c r="H38" s="6">
        <f t="shared" si="4"/>
      </c>
      <c r="J38" s="12"/>
    </row>
    <row r="39" spans="1:10" ht="12.75">
      <c r="A39" s="23"/>
      <c r="B39" s="30"/>
      <c r="C39" s="28"/>
      <c r="D39" s="4"/>
      <c r="E39" s="19"/>
      <c r="F39" s="17"/>
      <c r="G39" s="6">
        <f t="shared" si="3"/>
      </c>
      <c r="H39" s="6">
        <f t="shared" si="4"/>
      </c>
      <c r="J39" s="12"/>
    </row>
    <row r="40" spans="1:10" ht="12.75">
      <c r="A40" s="24"/>
      <c r="B40" s="30"/>
      <c r="C40" s="28"/>
      <c r="D40" s="4"/>
      <c r="E40" s="18"/>
      <c r="F40" s="17"/>
      <c r="G40" s="6">
        <f t="shared" si="3"/>
      </c>
      <c r="H40" s="6">
        <f t="shared" si="4"/>
      </c>
      <c r="J40" s="12"/>
    </row>
    <row r="41" spans="1:10" ht="12.75">
      <c r="A41" s="24"/>
      <c r="B41" s="30"/>
      <c r="C41" s="28"/>
      <c r="D41" s="4"/>
      <c r="E41" s="18"/>
      <c r="F41" s="17"/>
      <c r="G41" s="6">
        <f t="shared" si="3"/>
      </c>
      <c r="H41" s="6">
        <f t="shared" si="4"/>
      </c>
      <c r="J41" s="12"/>
    </row>
    <row r="42" spans="1:10" ht="12.75">
      <c r="A42" s="24"/>
      <c r="B42" s="30"/>
      <c r="C42" s="28"/>
      <c r="D42" s="4"/>
      <c r="E42" s="18"/>
      <c r="F42" s="17"/>
      <c r="G42" s="6">
        <f t="shared" si="3"/>
      </c>
      <c r="H42" s="6">
        <f t="shared" si="4"/>
      </c>
      <c r="J42" s="12"/>
    </row>
    <row r="43" spans="1:10" ht="12.75">
      <c r="A43" s="24"/>
      <c r="B43" s="30"/>
      <c r="C43" s="28"/>
      <c r="D43" s="4"/>
      <c r="E43" s="18"/>
      <c r="F43" s="17"/>
      <c r="G43" s="6">
        <f t="shared" si="3"/>
      </c>
      <c r="H43" s="6">
        <f t="shared" si="4"/>
      </c>
      <c r="J43" s="12"/>
    </row>
    <row r="44" spans="1:10" ht="12.75">
      <c r="A44" s="24"/>
      <c r="B44" s="30"/>
      <c r="C44" s="28"/>
      <c r="D44" s="4"/>
      <c r="E44" s="18"/>
      <c r="F44" s="17"/>
      <c r="G44" s="6">
        <f t="shared" si="3"/>
      </c>
      <c r="H44" s="6">
        <f t="shared" si="4"/>
      </c>
      <c r="J44" s="12"/>
    </row>
    <row r="45" spans="1:10" ht="12.75">
      <c r="A45" s="24"/>
      <c r="B45" s="30"/>
      <c r="C45" s="28"/>
      <c r="D45" s="4"/>
      <c r="E45" s="18"/>
      <c r="F45" s="17"/>
      <c r="G45" s="6">
        <f t="shared" si="3"/>
      </c>
      <c r="H45" s="6">
        <f t="shared" si="4"/>
      </c>
      <c r="J45" s="12"/>
    </row>
    <row r="46" spans="1:10" ht="12.75">
      <c r="A46" s="24"/>
      <c r="B46" s="21"/>
      <c r="C46" s="28"/>
      <c r="D46" s="4"/>
      <c r="E46" s="22"/>
      <c r="F46" s="16"/>
      <c r="G46" s="5">
        <f t="shared" si="3"/>
      </c>
      <c r="H46" s="5">
        <f t="shared" si="4"/>
      </c>
      <c r="J46" s="12"/>
    </row>
    <row r="47" spans="1:10" ht="12.75">
      <c r="A47" s="23"/>
      <c r="B47" s="40"/>
      <c r="C47" s="28"/>
      <c r="D47" s="4"/>
      <c r="E47" s="18"/>
      <c r="F47" s="17"/>
      <c r="G47" s="6">
        <f t="shared" si="3"/>
      </c>
      <c r="H47" s="6">
        <f t="shared" si="4"/>
      </c>
      <c r="J47" s="12"/>
    </row>
    <row r="48" spans="1:10" ht="12.75">
      <c r="A48" s="23"/>
      <c r="B48" s="31"/>
      <c r="C48" s="28"/>
      <c r="D48" s="4"/>
      <c r="E48" s="18"/>
      <c r="F48" s="17"/>
      <c r="G48" s="6">
        <f t="shared" si="3"/>
      </c>
      <c r="H48" s="6">
        <f t="shared" si="4"/>
      </c>
      <c r="J48" s="12"/>
    </row>
    <row r="49" spans="1:8" ht="12.75">
      <c r="A49" s="23"/>
      <c r="B49" s="41"/>
      <c r="C49" s="28"/>
      <c r="D49" s="4"/>
      <c r="E49" s="18"/>
      <c r="F49" s="17"/>
      <c r="G49" s="6">
        <f t="shared" si="3"/>
      </c>
      <c r="H49" s="6">
        <f t="shared" si="4"/>
      </c>
    </row>
    <row r="50" spans="1:8" ht="12.75">
      <c r="A50" s="23"/>
      <c r="B50" s="41"/>
      <c r="C50" s="28"/>
      <c r="D50" s="4"/>
      <c r="E50" s="18"/>
      <c r="F50" s="17"/>
      <c r="G50" s="6">
        <f t="shared" si="3"/>
      </c>
      <c r="H50" s="6">
        <f t="shared" si="4"/>
      </c>
    </row>
    <row r="51" spans="1:8" ht="12.75">
      <c r="A51" s="25"/>
      <c r="B51" s="42"/>
      <c r="C51" s="28"/>
      <c r="D51" s="4"/>
      <c r="E51" s="18"/>
      <c r="F51" s="17"/>
      <c r="G51" s="6">
        <f t="shared" si="3"/>
      </c>
      <c r="H51" s="6">
        <f t="shared" si="4"/>
      </c>
    </row>
    <row r="52" spans="1:8" ht="12.75">
      <c r="A52" s="26"/>
      <c r="B52" s="41"/>
      <c r="C52" s="28"/>
      <c r="D52" s="4"/>
      <c r="E52" s="18"/>
      <c r="F52" s="17"/>
      <c r="G52" s="6">
        <f t="shared" si="3"/>
      </c>
      <c r="H52" s="6">
        <f t="shared" si="4"/>
      </c>
    </row>
    <row r="53" spans="1:8" ht="12.75">
      <c r="A53" s="23"/>
      <c r="B53" s="41"/>
      <c r="C53" s="28"/>
      <c r="D53" s="4"/>
      <c r="E53" s="18"/>
      <c r="F53" s="17"/>
      <c r="G53" s="6">
        <f t="shared" si="3"/>
      </c>
      <c r="H53" s="6">
        <f t="shared" si="4"/>
      </c>
    </row>
    <row r="54" spans="1:8" ht="12.75">
      <c r="A54" s="23"/>
      <c r="B54" s="41"/>
      <c r="C54" s="28"/>
      <c r="D54" s="4"/>
      <c r="E54" s="18"/>
      <c r="F54" s="17"/>
      <c r="G54" s="6">
        <f t="shared" si="3"/>
      </c>
      <c r="H54" s="6">
        <f t="shared" si="4"/>
      </c>
    </row>
    <row r="55" spans="1:8" ht="12.75">
      <c r="A55" s="23"/>
      <c r="B55" s="41"/>
      <c r="C55" s="28"/>
      <c r="D55" s="4"/>
      <c r="E55" s="18"/>
      <c r="F55" s="17"/>
      <c r="G55" s="6">
        <f t="shared" si="3"/>
      </c>
      <c r="H55" s="6">
        <f t="shared" si="4"/>
      </c>
    </row>
    <row r="56" spans="1:8" ht="12.75">
      <c r="A56" s="23"/>
      <c r="B56" s="41"/>
      <c r="C56" s="28"/>
      <c r="D56" s="4"/>
      <c r="E56" s="18"/>
      <c r="F56" s="17"/>
      <c r="G56" s="6">
        <f t="shared" si="3"/>
      </c>
      <c r="H56" s="6">
        <f t="shared" si="4"/>
      </c>
    </row>
    <row r="57" spans="1:8" ht="12.75">
      <c r="A57" s="23"/>
      <c r="B57" s="41"/>
      <c r="C57" s="28"/>
      <c r="D57" s="4"/>
      <c r="E57" s="18"/>
      <c r="F57" s="17"/>
      <c r="G57" s="6">
        <f t="shared" si="3"/>
      </c>
      <c r="H57" s="6">
        <f t="shared" si="4"/>
      </c>
    </row>
    <row r="58" spans="1:8" ht="12.75">
      <c r="A58" s="23"/>
      <c r="B58" s="41"/>
      <c r="C58" s="28"/>
      <c r="D58" s="4"/>
      <c r="E58" s="18"/>
      <c r="F58" s="17"/>
      <c r="G58" s="6">
        <f t="shared" si="3"/>
      </c>
      <c r="H58" s="6">
        <f t="shared" si="4"/>
      </c>
    </row>
    <row r="59" spans="1:8" ht="12.75">
      <c r="A59" s="25"/>
      <c r="B59" s="42"/>
      <c r="C59" s="28"/>
      <c r="D59" s="4"/>
      <c r="E59" s="18"/>
      <c r="F59" s="17"/>
      <c r="G59" s="6">
        <f t="shared" si="3"/>
      </c>
      <c r="H59" s="6">
        <f t="shared" si="4"/>
      </c>
    </row>
    <row r="60" spans="1:8" ht="12.75">
      <c r="A60" s="23"/>
      <c r="B60" s="41"/>
      <c r="C60" s="28"/>
      <c r="D60" s="4"/>
      <c r="E60" s="18"/>
      <c r="F60" s="17"/>
      <c r="G60" s="6">
        <f t="shared" si="3"/>
      </c>
      <c r="H60" s="6">
        <f t="shared" si="4"/>
      </c>
    </row>
    <row r="61" spans="1:8" ht="12.75">
      <c r="A61" s="23"/>
      <c r="B61" s="41"/>
      <c r="C61" s="28"/>
      <c r="D61" s="4"/>
      <c r="E61" s="18"/>
      <c r="F61" s="17"/>
      <c r="G61" s="6">
        <f t="shared" si="3"/>
      </c>
      <c r="H61" s="6">
        <f t="shared" si="4"/>
      </c>
    </row>
    <row r="62" spans="1:8" ht="12.75">
      <c r="A62" s="23"/>
      <c r="B62" s="41"/>
      <c r="C62" s="28"/>
      <c r="D62" s="4"/>
      <c r="E62" s="18"/>
      <c r="F62" s="17"/>
      <c r="G62" s="6">
        <f t="shared" si="3"/>
      </c>
      <c r="H62" s="6">
        <f t="shared" si="4"/>
      </c>
    </row>
    <row r="63" spans="1:8" ht="12.75">
      <c r="A63" s="23"/>
      <c r="B63" s="41"/>
      <c r="C63" s="28"/>
      <c r="D63" s="4"/>
      <c r="E63" s="18"/>
      <c r="F63" s="17"/>
      <c r="G63" s="6">
        <f t="shared" si="3"/>
      </c>
      <c r="H63" s="6">
        <f t="shared" si="4"/>
      </c>
    </row>
    <row r="64" spans="1:8" ht="12.75">
      <c r="A64" s="23"/>
      <c r="B64" s="41"/>
      <c r="C64" s="28"/>
      <c r="D64" s="4"/>
      <c r="E64" s="18"/>
      <c r="F64" s="17"/>
      <c r="G64" s="6">
        <f aca="true" t="shared" si="5" ref="G64:G89">IF(E64="","",$G$14+(E64*60/38)*60/(24*3600))</f>
      </c>
      <c r="H64" s="6">
        <f aca="true" t="shared" si="6" ref="H64:H89">IF(E64="","",$H$14+(E64*60/40)*60/(24*3600))</f>
      </c>
    </row>
    <row r="65" spans="1:8" ht="12.75">
      <c r="A65" s="23"/>
      <c r="B65" s="41"/>
      <c r="C65" s="28"/>
      <c r="D65" s="4"/>
      <c r="E65" s="19"/>
      <c r="F65" s="17"/>
      <c r="G65" s="6">
        <f t="shared" si="5"/>
      </c>
      <c r="H65" s="6">
        <f t="shared" si="6"/>
      </c>
    </row>
    <row r="66" spans="1:8" ht="12.75">
      <c r="A66" s="26"/>
      <c r="B66" s="41"/>
      <c r="C66" s="28"/>
      <c r="D66" s="4"/>
      <c r="E66" s="18"/>
      <c r="F66" s="17"/>
      <c r="G66" s="6">
        <f t="shared" si="5"/>
      </c>
      <c r="H66" s="6">
        <f t="shared" si="6"/>
      </c>
    </row>
    <row r="67" spans="1:8" ht="12.75">
      <c r="A67" s="23"/>
      <c r="B67" s="41"/>
      <c r="C67" s="28"/>
      <c r="D67" s="4"/>
      <c r="E67" s="18"/>
      <c r="F67" s="17"/>
      <c r="G67" s="6">
        <f t="shared" si="5"/>
      </c>
      <c r="H67" s="6">
        <f t="shared" si="6"/>
      </c>
    </row>
    <row r="68" spans="1:8" ht="12.75">
      <c r="A68" s="23"/>
      <c r="B68" s="41"/>
      <c r="C68" s="28"/>
      <c r="D68" s="4"/>
      <c r="E68" s="18"/>
      <c r="F68" s="17"/>
      <c r="G68" s="6">
        <f t="shared" si="5"/>
      </c>
      <c r="H68" s="6">
        <f t="shared" si="6"/>
      </c>
    </row>
    <row r="69" spans="1:8" ht="12.75">
      <c r="A69" s="23"/>
      <c r="B69" s="41"/>
      <c r="C69" s="28"/>
      <c r="D69" s="4"/>
      <c r="E69" s="18"/>
      <c r="F69" s="17"/>
      <c r="G69" s="6">
        <f t="shared" si="5"/>
      </c>
      <c r="H69" s="6">
        <f t="shared" si="6"/>
      </c>
    </row>
    <row r="70" spans="1:8" ht="12.75">
      <c r="A70" s="27"/>
      <c r="B70" s="42"/>
      <c r="C70" s="28"/>
      <c r="D70" s="4"/>
      <c r="E70" s="18"/>
      <c r="F70" s="17"/>
      <c r="G70" s="6">
        <f t="shared" si="5"/>
      </c>
      <c r="H70" s="6">
        <f t="shared" si="6"/>
      </c>
    </row>
    <row r="71" spans="1:8" ht="12.75">
      <c r="A71" s="3"/>
      <c r="B71" s="41"/>
      <c r="C71" s="28"/>
      <c r="D71" s="4"/>
      <c r="E71" s="4"/>
      <c r="F71" s="2"/>
      <c r="G71" s="6">
        <f t="shared" si="5"/>
      </c>
      <c r="H71" s="6">
        <f t="shared" si="6"/>
      </c>
    </row>
    <row r="72" spans="1:8" ht="12.75">
      <c r="A72" s="3"/>
      <c r="B72" s="41"/>
      <c r="C72" s="28"/>
      <c r="D72" s="4"/>
      <c r="E72" s="4"/>
      <c r="F72" s="2"/>
      <c r="G72" s="6">
        <f t="shared" si="5"/>
      </c>
      <c r="H72" s="6">
        <f t="shared" si="6"/>
      </c>
    </row>
    <row r="73" spans="1:8" ht="12.75">
      <c r="A73" s="3"/>
      <c r="B73" s="41"/>
      <c r="C73" s="28"/>
      <c r="D73" s="4"/>
      <c r="E73" s="4"/>
      <c r="F73" s="2"/>
      <c r="G73" s="6">
        <f t="shared" si="5"/>
      </c>
      <c r="H73" s="6">
        <f t="shared" si="6"/>
      </c>
    </row>
    <row r="74" spans="1:8" ht="12.75">
      <c r="A74" s="3"/>
      <c r="B74" s="41"/>
      <c r="C74" s="28"/>
      <c r="D74" s="4"/>
      <c r="E74" s="4"/>
      <c r="F74" s="2"/>
      <c r="G74" s="6">
        <f t="shared" si="5"/>
      </c>
      <c r="H74" s="6">
        <f t="shared" si="6"/>
      </c>
    </row>
    <row r="75" spans="1:8" ht="12.75">
      <c r="A75" s="3"/>
      <c r="B75" s="41"/>
      <c r="C75" s="28"/>
      <c r="D75" s="4"/>
      <c r="E75" s="4"/>
      <c r="F75" s="2"/>
      <c r="G75" s="6">
        <f t="shared" si="5"/>
      </c>
      <c r="H75" s="6">
        <f t="shared" si="6"/>
      </c>
    </row>
    <row r="76" spans="1:8" ht="12.75">
      <c r="A76" s="3"/>
      <c r="B76" s="41"/>
      <c r="C76" s="28"/>
      <c r="D76" s="4"/>
      <c r="E76" s="4"/>
      <c r="F76" s="2"/>
      <c r="G76" s="6">
        <f t="shared" si="5"/>
      </c>
      <c r="H76" s="6">
        <f t="shared" si="6"/>
      </c>
    </row>
    <row r="77" spans="1:8" ht="12.75">
      <c r="A77" s="3"/>
      <c r="B77" s="41"/>
      <c r="C77" s="28"/>
      <c r="D77" s="4"/>
      <c r="E77" s="4"/>
      <c r="F77" s="2"/>
      <c r="G77" s="6">
        <f t="shared" si="5"/>
      </c>
      <c r="H77" s="6">
        <f t="shared" si="6"/>
      </c>
    </row>
    <row r="78" spans="1:8" ht="12.75">
      <c r="A78" s="3"/>
      <c r="B78" s="41"/>
      <c r="C78" s="28"/>
      <c r="D78" s="4"/>
      <c r="E78" s="4"/>
      <c r="F78" s="2"/>
      <c r="G78" s="6">
        <f t="shared" si="5"/>
      </c>
      <c r="H78" s="6">
        <f t="shared" si="6"/>
      </c>
    </row>
    <row r="79" spans="1:8" ht="12.75">
      <c r="A79" s="3"/>
      <c r="B79" s="41"/>
      <c r="C79" s="28"/>
      <c r="D79" s="4"/>
      <c r="E79" s="2"/>
      <c r="F79" s="2"/>
      <c r="G79" s="6">
        <f t="shared" si="5"/>
      </c>
      <c r="H79" s="6">
        <f t="shared" si="6"/>
      </c>
    </row>
    <row r="80" spans="1:8" ht="12.75">
      <c r="A80" s="3"/>
      <c r="B80" s="41"/>
      <c r="C80" s="28"/>
      <c r="D80" s="4"/>
      <c r="E80" s="2"/>
      <c r="F80" s="2"/>
      <c r="G80" s="6">
        <f t="shared" si="5"/>
      </c>
      <c r="H80" s="6">
        <f t="shared" si="6"/>
      </c>
    </row>
    <row r="81" spans="1:8" ht="12.75">
      <c r="A81" s="3"/>
      <c r="B81" s="41"/>
      <c r="C81" s="28"/>
      <c r="D81" s="4"/>
      <c r="E81" s="2"/>
      <c r="F81" s="2"/>
      <c r="G81" s="6">
        <f t="shared" si="5"/>
      </c>
      <c r="H81" s="6">
        <f t="shared" si="6"/>
      </c>
    </row>
    <row r="82" spans="1:8" ht="12.75">
      <c r="A82" s="3"/>
      <c r="B82" s="41"/>
      <c r="C82" s="28"/>
      <c r="D82" s="4"/>
      <c r="E82" s="2"/>
      <c r="F82" s="2"/>
      <c r="G82" s="6">
        <f t="shared" si="5"/>
      </c>
      <c r="H82" s="6">
        <f t="shared" si="6"/>
      </c>
    </row>
    <row r="83" spans="1:8" ht="12.75">
      <c r="A83" s="3"/>
      <c r="B83" s="41"/>
      <c r="C83" s="28"/>
      <c r="D83" s="4"/>
      <c r="E83" s="2"/>
      <c r="F83" s="2"/>
      <c r="G83" s="6">
        <f t="shared" si="5"/>
      </c>
      <c r="H83" s="6">
        <f t="shared" si="6"/>
      </c>
    </row>
    <row r="84" spans="1:8" ht="12.75">
      <c r="A84" s="3"/>
      <c r="B84" s="41"/>
      <c r="C84" s="28"/>
      <c r="D84" s="4"/>
      <c r="E84" s="2"/>
      <c r="F84" s="2"/>
      <c r="G84" s="6">
        <f t="shared" si="5"/>
      </c>
      <c r="H84" s="6">
        <f t="shared" si="6"/>
      </c>
    </row>
    <row r="85" spans="1:8" ht="12.75">
      <c r="A85" s="3"/>
      <c r="B85" s="41"/>
      <c r="C85" s="28"/>
      <c r="D85" s="4"/>
      <c r="E85" s="2"/>
      <c r="F85" s="2"/>
      <c r="G85" s="6">
        <f t="shared" si="5"/>
      </c>
      <c r="H85" s="6">
        <f t="shared" si="6"/>
      </c>
    </row>
    <row r="86" spans="1:8" ht="12.75">
      <c r="A86" s="3"/>
      <c r="B86" s="41"/>
      <c r="C86" s="28"/>
      <c r="D86" s="4"/>
      <c r="E86" s="2"/>
      <c r="F86" s="2"/>
      <c r="G86" s="6">
        <f t="shared" si="5"/>
      </c>
      <c r="H86" s="6">
        <f t="shared" si="6"/>
      </c>
    </row>
    <row r="87" spans="1:8" ht="12.75">
      <c r="A87" s="3"/>
      <c r="B87" s="41"/>
      <c r="C87" s="28"/>
      <c r="D87" s="4"/>
      <c r="E87" s="2"/>
      <c r="F87" s="2"/>
      <c r="G87" s="6">
        <f t="shared" si="5"/>
      </c>
      <c r="H87" s="6">
        <f t="shared" si="6"/>
      </c>
    </row>
    <row r="88" spans="1:8" ht="12.75">
      <c r="A88" s="3"/>
      <c r="B88" s="41"/>
      <c r="C88" s="28"/>
      <c r="D88" s="4"/>
      <c r="E88" s="2"/>
      <c r="F88" s="2"/>
      <c r="G88" s="6">
        <f t="shared" si="5"/>
      </c>
      <c r="H88" s="6">
        <f t="shared" si="6"/>
      </c>
    </row>
    <row r="89" spans="1:8" ht="12.75">
      <c r="A89" s="3"/>
      <c r="B89" s="41"/>
      <c r="C89" s="28"/>
      <c r="D89" s="4"/>
      <c r="E89" s="2"/>
      <c r="F89" s="2"/>
      <c r="G89" s="6">
        <f t="shared" si="5"/>
      </c>
      <c r="H89" s="6">
        <f t="shared" si="6"/>
      </c>
    </row>
  </sheetData>
  <sheetProtection/>
  <mergeCells count="4">
    <mergeCell ref="A13:B13"/>
    <mergeCell ref="A11:B12"/>
    <mergeCell ref="C11:C12"/>
    <mergeCell ref="G5:H5"/>
  </mergeCells>
  <printOptions/>
  <pageMargins left="0.3937007874015748" right="0.15748031496062992" top="0.9237007874015748" bottom="0.3937007874015748" header="0" footer="0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zoomScale="115" zoomScaleNormal="115" zoomScalePageLayoutView="0" workbookViewId="0" topLeftCell="A25">
      <selection activeCell="I38" sqref="I38"/>
    </sheetView>
  </sheetViews>
  <sheetFormatPr defaultColWidth="11.421875" defaultRowHeight="12.75"/>
  <cols>
    <col min="1" max="1" width="37.7109375" style="0" bestFit="1" customWidth="1"/>
    <col min="2" max="2" width="10.140625" style="39" bestFit="1" customWidth="1"/>
    <col min="3" max="3" width="8.7109375" style="0" customWidth="1"/>
    <col min="4" max="4" width="11.421875" style="0" bestFit="1" customWidth="1"/>
    <col min="5" max="5" width="9.7109375" style="0" customWidth="1"/>
    <col min="6" max="7" width="7.7109375" style="0" customWidth="1"/>
    <col min="8" max="8" width="8.57421875" style="0" bestFit="1" customWidth="1"/>
  </cols>
  <sheetData>
    <row r="1" spans="1:2" ht="16.5" customHeight="1">
      <c r="A1" s="13" t="s">
        <v>8</v>
      </c>
      <c r="B1"/>
    </row>
    <row r="2" spans="1:6" ht="16.5" customHeight="1">
      <c r="A2" s="13" t="s">
        <v>9</v>
      </c>
      <c r="B2" s="14" t="s">
        <v>13</v>
      </c>
      <c r="C2" s="15"/>
      <c r="D2" s="15" t="s">
        <v>69</v>
      </c>
      <c r="E2" s="15"/>
      <c r="F2" s="15"/>
    </row>
    <row r="3" spans="1:6" ht="16.5" customHeight="1">
      <c r="A3" s="13" t="s">
        <v>10</v>
      </c>
      <c r="B3" s="36"/>
      <c r="C3" s="15"/>
      <c r="D3" s="15" t="s">
        <v>45</v>
      </c>
      <c r="E3" s="15"/>
      <c r="F3" s="15"/>
    </row>
    <row r="4" spans="2:6" ht="12.75">
      <c r="B4" s="14" t="s">
        <v>14</v>
      </c>
      <c r="C4" s="15"/>
      <c r="D4" s="15" t="s">
        <v>30</v>
      </c>
      <c r="E4" s="15"/>
      <c r="F4" s="15"/>
    </row>
    <row r="5" spans="2:7" ht="12.75">
      <c r="B5" s="14" t="s">
        <v>15</v>
      </c>
      <c r="C5" s="14" t="s">
        <v>31</v>
      </c>
      <c r="D5" s="14"/>
      <c r="F5" s="79" t="s">
        <v>32</v>
      </c>
      <c r="G5" s="80"/>
    </row>
    <row r="6" spans="2:6" ht="12.75">
      <c r="B6" s="14" t="s">
        <v>16</v>
      </c>
      <c r="C6" s="15"/>
      <c r="D6" s="38">
        <v>44311</v>
      </c>
      <c r="E6" s="15"/>
      <c r="F6" s="15"/>
    </row>
    <row r="7" spans="2:6" ht="12.75">
      <c r="B7" s="14" t="s">
        <v>18</v>
      </c>
      <c r="C7" s="15"/>
      <c r="D7" s="15" t="s">
        <v>89</v>
      </c>
      <c r="E7" s="15"/>
      <c r="F7" s="15"/>
    </row>
    <row r="8" spans="1:6" ht="12.75">
      <c r="A8" t="s">
        <v>11</v>
      </c>
      <c r="B8" s="14" t="s">
        <v>19</v>
      </c>
      <c r="C8" s="15"/>
      <c r="D8" s="15" t="s">
        <v>71</v>
      </c>
      <c r="E8" s="15"/>
      <c r="F8" s="15"/>
    </row>
    <row r="9" spans="1:6" ht="12.75">
      <c r="A9" t="s">
        <v>12</v>
      </c>
      <c r="B9" s="14" t="s">
        <v>20</v>
      </c>
      <c r="C9" s="15"/>
      <c r="D9" s="15" t="s">
        <v>29</v>
      </c>
      <c r="E9" s="15"/>
      <c r="F9" s="15"/>
    </row>
    <row r="10" ht="12.75"/>
    <row r="11" spans="1:8" ht="12.75">
      <c r="A11" s="81" t="s">
        <v>7</v>
      </c>
      <c r="B11" s="82"/>
      <c r="C11" s="85" t="s">
        <v>21</v>
      </c>
      <c r="D11" s="7" t="s">
        <v>2</v>
      </c>
      <c r="E11" s="7" t="s">
        <v>0</v>
      </c>
      <c r="F11" s="7" t="s">
        <v>0</v>
      </c>
      <c r="G11" s="7" t="s">
        <v>5</v>
      </c>
      <c r="H11" s="7" t="s">
        <v>5</v>
      </c>
    </row>
    <row r="12" spans="1:8" ht="12.75">
      <c r="A12" s="83"/>
      <c r="B12" s="84"/>
      <c r="C12" s="86"/>
      <c r="D12" s="8" t="s">
        <v>3</v>
      </c>
      <c r="E12" s="8" t="s">
        <v>1</v>
      </c>
      <c r="F12" s="8" t="s">
        <v>4</v>
      </c>
      <c r="G12" s="8" t="s">
        <v>88</v>
      </c>
      <c r="H12" s="8" t="s">
        <v>6</v>
      </c>
    </row>
    <row r="13" spans="1:9" ht="12.75">
      <c r="A13" s="87"/>
      <c r="B13" s="88"/>
      <c r="C13" s="11"/>
      <c r="D13" s="11"/>
      <c r="E13" s="11"/>
      <c r="F13" s="9"/>
      <c r="G13" s="10"/>
      <c r="H13" s="10"/>
      <c r="I13" s="20"/>
    </row>
    <row r="14" spans="1:11" ht="12.75" customHeight="1">
      <c r="A14" s="23" t="s">
        <v>67</v>
      </c>
      <c r="B14" s="56"/>
      <c r="C14" s="34"/>
      <c r="D14" s="35" t="s">
        <v>22</v>
      </c>
      <c r="E14" s="19">
        <v>0</v>
      </c>
      <c r="F14" s="17">
        <v>33.5</v>
      </c>
      <c r="G14" s="6">
        <v>0.375</v>
      </c>
      <c r="H14" s="6">
        <v>0.375</v>
      </c>
      <c r="I14" s="1"/>
      <c r="J14" s="1"/>
      <c r="K14" s="1"/>
    </row>
    <row r="15" spans="1:11" ht="12.75" customHeight="1">
      <c r="A15" s="26" t="s">
        <v>52</v>
      </c>
      <c r="B15" s="57" t="s">
        <v>65</v>
      </c>
      <c r="C15" s="31"/>
      <c r="D15" s="32" t="s">
        <v>22</v>
      </c>
      <c r="E15" s="22">
        <v>0</v>
      </c>
      <c r="F15" s="16">
        <v>33.5</v>
      </c>
      <c r="G15" s="5">
        <v>0.375</v>
      </c>
      <c r="H15" s="5">
        <v>0.375</v>
      </c>
      <c r="I15" s="1"/>
      <c r="J15" s="1"/>
      <c r="K15" s="1"/>
    </row>
    <row r="16" spans="1:11" ht="12.75" customHeight="1">
      <c r="A16" s="23" t="s">
        <v>53</v>
      </c>
      <c r="B16" s="56"/>
      <c r="C16" s="34"/>
      <c r="D16" s="35" t="s">
        <v>33</v>
      </c>
      <c r="E16" s="18">
        <v>0.1</v>
      </c>
      <c r="F16" s="17">
        <v>33.4</v>
      </c>
      <c r="G16" s="6">
        <v>0.3751157407407407</v>
      </c>
      <c r="H16" s="6">
        <v>0.37510964912280703</v>
      </c>
      <c r="I16" s="1"/>
      <c r="J16" s="1"/>
      <c r="K16" s="1"/>
    </row>
    <row r="17" spans="1:8" ht="12.75">
      <c r="A17" s="24" t="s">
        <v>54</v>
      </c>
      <c r="B17" s="57"/>
      <c r="C17" s="28"/>
      <c r="D17" s="4" t="s">
        <v>23</v>
      </c>
      <c r="E17" s="18">
        <v>1.1</v>
      </c>
      <c r="F17" s="17">
        <v>32.4</v>
      </c>
      <c r="G17" s="6">
        <v>0.37627314814814816</v>
      </c>
      <c r="H17" s="6">
        <v>0.3762061403508772</v>
      </c>
    </row>
    <row r="18" spans="1:8" ht="12.75">
      <c r="A18" s="24" t="s">
        <v>55</v>
      </c>
      <c r="B18" s="57"/>
      <c r="C18" s="28"/>
      <c r="D18" s="4" t="s">
        <v>23</v>
      </c>
      <c r="E18" s="18">
        <v>6.2</v>
      </c>
      <c r="F18" s="17">
        <v>27.3</v>
      </c>
      <c r="G18" s="6">
        <v>0.3821759259259259</v>
      </c>
      <c r="H18" s="6">
        <v>0.3817982456140351</v>
      </c>
    </row>
    <row r="19" spans="1:8" ht="12.75">
      <c r="A19" s="24" t="s">
        <v>34</v>
      </c>
      <c r="B19" s="57"/>
      <c r="C19" s="28"/>
      <c r="D19" s="4" t="s">
        <v>27</v>
      </c>
      <c r="E19" s="18">
        <v>7.5</v>
      </c>
      <c r="F19" s="17">
        <v>26</v>
      </c>
      <c r="G19" s="6">
        <v>0.3836805555555556</v>
      </c>
      <c r="H19" s="6">
        <v>0.3832236842105263</v>
      </c>
    </row>
    <row r="20" spans="1:8" ht="12.75">
      <c r="A20" s="24" t="s">
        <v>25</v>
      </c>
      <c r="B20" s="57"/>
      <c r="C20" s="28"/>
      <c r="D20" s="4" t="s">
        <v>27</v>
      </c>
      <c r="E20" s="18">
        <v>10.2</v>
      </c>
      <c r="F20" s="17">
        <v>23.3</v>
      </c>
      <c r="G20" s="6">
        <v>0.38680555555555557</v>
      </c>
      <c r="H20" s="6">
        <v>0.3861842105263158</v>
      </c>
    </row>
    <row r="21" spans="1:8" ht="12.75">
      <c r="A21" s="24" t="s">
        <v>26</v>
      </c>
      <c r="B21" s="57"/>
      <c r="C21" s="28"/>
      <c r="D21" s="4" t="s">
        <v>27</v>
      </c>
      <c r="E21" s="18">
        <v>14</v>
      </c>
      <c r="F21" s="17">
        <v>19.5</v>
      </c>
      <c r="G21" s="6">
        <v>0.3912037037037037</v>
      </c>
      <c r="H21" s="6">
        <v>0.39035087719298245</v>
      </c>
    </row>
    <row r="22" spans="1:8" ht="12.75">
      <c r="A22" s="24" t="s">
        <v>59</v>
      </c>
      <c r="B22" s="57"/>
      <c r="C22" s="28"/>
      <c r="D22" s="4" t="s">
        <v>27</v>
      </c>
      <c r="E22" s="18">
        <v>16.2</v>
      </c>
      <c r="F22" s="17">
        <v>17.3</v>
      </c>
      <c r="G22" s="6">
        <v>0.39375</v>
      </c>
      <c r="H22" s="6">
        <v>0.3927631578947368</v>
      </c>
    </row>
    <row r="23" spans="1:8" ht="12.75">
      <c r="A23" s="24" t="s">
        <v>56</v>
      </c>
      <c r="B23" s="57"/>
      <c r="C23" s="28"/>
      <c r="D23" s="4" t="s">
        <v>28</v>
      </c>
      <c r="E23" s="18">
        <v>17.2</v>
      </c>
      <c r="F23" s="17">
        <v>16.3</v>
      </c>
      <c r="G23" s="6">
        <v>0.39490740740740743</v>
      </c>
      <c r="H23" s="6">
        <v>0.393859649122807</v>
      </c>
    </row>
    <row r="24" spans="1:8" ht="12.75">
      <c r="A24" s="24" t="s">
        <v>58</v>
      </c>
      <c r="B24" s="57"/>
      <c r="C24" s="28"/>
      <c r="D24" s="4" t="s">
        <v>28</v>
      </c>
      <c r="E24" s="18">
        <v>18</v>
      </c>
      <c r="F24" s="17">
        <v>15.5</v>
      </c>
      <c r="G24" s="6">
        <v>0.3958333333333333</v>
      </c>
      <c r="H24" s="6">
        <v>0.39473684210526316</v>
      </c>
    </row>
    <row r="25" spans="1:10" ht="12.75">
      <c r="A25" s="24" t="s">
        <v>57</v>
      </c>
      <c r="B25" s="57"/>
      <c r="C25" s="28"/>
      <c r="D25" s="4" t="s">
        <v>27</v>
      </c>
      <c r="E25" s="18">
        <v>18.5</v>
      </c>
      <c r="F25" s="17">
        <v>15</v>
      </c>
      <c r="G25" s="6">
        <v>0.39641203703703703</v>
      </c>
      <c r="H25" s="6">
        <v>0.39528508771929827</v>
      </c>
      <c r="J25" s="12"/>
    </row>
    <row r="26" spans="1:10" ht="12.75">
      <c r="A26" s="24" t="s">
        <v>60</v>
      </c>
      <c r="B26" s="57"/>
      <c r="C26" s="28"/>
      <c r="D26" s="4" t="s">
        <v>27</v>
      </c>
      <c r="E26" s="18">
        <v>20.1</v>
      </c>
      <c r="F26" s="17">
        <v>13.399999999999999</v>
      </c>
      <c r="G26" s="6">
        <v>0.39826388888888886</v>
      </c>
      <c r="H26" s="6">
        <v>0.39703947368421055</v>
      </c>
      <c r="J26" s="12"/>
    </row>
    <row r="27" spans="1:10" ht="12.75">
      <c r="A27" s="24" t="s">
        <v>26</v>
      </c>
      <c r="B27" s="56"/>
      <c r="C27" s="34"/>
      <c r="D27" s="35" t="s">
        <v>27</v>
      </c>
      <c r="E27" s="18">
        <v>22.4</v>
      </c>
      <c r="F27" s="17">
        <v>11.100000000000001</v>
      </c>
      <c r="G27" s="6">
        <v>0.4009259259259259</v>
      </c>
      <c r="H27" s="6">
        <v>0.39956140350877195</v>
      </c>
      <c r="J27" s="12"/>
    </row>
    <row r="28" spans="1:10" ht="12.75">
      <c r="A28" s="24" t="s">
        <v>25</v>
      </c>
      <c r="B28" s="56"/>
      <c r="C28" s="34"/>
      <c r="D28" s="35" t="s">
        <v>27</v>
      </c>
      <c r="E28" s="18">
        <v>26.1</v>
      </c>
      <c r="F28" s="17">
        <v>7.399999999999999</v>
      </c>
      <c r="G28" s="6">
        <v>0.40520833333333334</v>
      </c>
      <c r="H28" s="6">
        <v>0.40361842105263157</v>
      </c>
      <c r="J28" s="12"/>
    </row>
    <row r="29" spans="1:10" ht="12.75">
      <c r="A29" s="24" t="s">
        <v>24</v>
      </c>
      <c r="B29" s="57"/>
      <c r="C29" s="28"/>
      <c r="D29" s="4" t="s">
        <v>27</v>
      </c>
      <c r="E29" s="18">
        <v>28.8</v>
      </c>
      <c r="F29" s="17">
        <v>4.699999999999999</v>
      </c>
      <c r="G29" s="6">
        <v>0.4083333333333333</v>
      </c>
      <c r="H29" s="6">
        <v>0.40657894736842104</v>
      </c>
      <c r="J29" s="12"/>
    </row>
    <row r="30" spans="1:10" ht="12.75">
      <c r="A30" s="24" t="s">
        <v>61</v>
      </c>
      <c r="B30" s="57"/>
      <c r="C30" s="28"/>
      <c r="D30" s="4" t="s">
        <v>27</v>
      </c>
      <c r="E30" s="18">
        <v>29.4</v>
      </c>
      <c r="F30" s="17">
        <v>4.100000000000001</v>
      </c>
      <c r="G30" s="6">
        <v>0.40902777777777777</v>
      </c>
      <c r="H30" s="6">
        <v>0.4072368421052632</v>
      </c>
      <c r="J30" s="12"/>
    </row>
    <row r="31" spans="1:10" ht="12.75">
      <c r="A31" s="24" t="s">
        <v>62</v>
      </c>
      <c r="B31" s="57"/>
      <c r="C31" s="28"/>
      <c r="D31" s="4" t="s">
        <v>23</v>
      </c>
      <c r="E31" s="18">
        <v>30.1</v>
      </c>
      <c r="F31" s="17">
        <v>3.3999999999999986</v>
      </c>
      <c r="G31" s="6">
        <v>0.409837962962963</v>
      </c>
      <c r="H31" s="6">
        <v>0.4080043859649123</v>
      </c>
      <c r="J31" s="12"/>
    </row>
    <row r="32" spans="1:10" ht="12.75">
      <c r="A32" s="63" t="s">
        <v>63</v>
      </c>
      <c r="B32" s="64"/>
      <c r="C32" s="65"/>
      <c r="D32" s="66" t="s">
        <v>23</v>
      </c>
      <c r="E32" s="67">
        <v>32.8</v>
      </c>
      <c r="F32" s="68">
        <v>0.7000000000000028</v>
      </c>
      <c r="G32" s="69">
        <v>0.412962962962963</v>
      </c>
      <c r="H32" s="69">
        <v>0.41096491228070176</v>
      </c>
      <c r="J32" s="12"/>
    </row>
    <row r="33" spans="1:10" ht="12.75">
      <c r="A33" s="24" t="s">
        <v>64</v>
      </c>
      <c r="B33" s="57"/>
      <c r="C33" s="28"/>
      <c r="D33" s="4" t="s">
        <v>22</v>
      </c>
      <c r="E33" s="18">
        <v>33</v>
      </c>
      <c r="F33" s="17">
        <v>0.5</v>
      </c>
      <c r="G33" s="6">
        <v>0.4131944444444444</v>
      </c>
      <c r="H33" s="6">
        <v>0.4111842105263158</v>
      </c>
      <c r="J33" s="12"/>
    </row>
    <row r="34" spans="1:10" ht="12.75">
      <c r="A34" s="33" t="s">
        <v>68</v>
      </c>
      <c r="B34" s="57" t="s">
        <v>66</v>
      </c>
      <c r="C34" s="31"/>
      <c r="D34" s="32" t="s">
        <v>22</v>
      </c>
      <c r="E34" s="22">
        <v>33.5</v>
      </c>
      <c r="F34" s="16">
        <v>0</v>
      </c>
      <c r="G34" s="5">
        <v>0.41377314814814814</v>
      </c>
      <c r="H34" s="5">
        <v>0.41173245614035087</v>
      </c>
      <c r="J34" s="12"/>
    </row>
    <row r="35" spans="1:10" ht="12.75">
      <c r="A35" s="45"/>
      <c r="B35" s="58"/>
      <c r="C35" s="46"/>
      <c r="D35" s="47"/>
      <c r="E35" s="48"/>
      <c r="F35" s="49"/>
      <c r="G35" s="50"/>
      <c r="H35" s="50"/>
      <c r="J35" s="12"/>
    </row>
    <row r="36" spans="1:10" ht="12.75">
      <c r="A36" s="24" t="s">
        <v>67</v>
      </c>
      <c r="B36" s="57"/>
      <c r="C36" s="28"/>
      <c r="D36" s="4" t="s">
        <v>22</v>
      </c>
      <c r="E36" s="18">
        <v>0</v>
      </c>
      <c r="F36" s="17">
        <v>57</v>
      </c>
      <c r="G36" s="6">
        <v>0.4375</v>
      </c>
      <c r="H36" s="6">
        <v>0.4375</v>
      </c>
      <c r="J36" s="12"/>
    </row>
    <row r="37" spans="1:10" ht="12.75">
      <c r="A37" s="24" t="s">
        <v>52</v>
      </c>
      <c r="B37" s="57" t="s">
        <v>65</v>
      </c>
      <c r="C37" s="28"/>
      <c r="D37" s="4" t="s">
        <v>22</v>
      </c>
      <c r="E37" s="18">
        <v>0</v>
      </c>
      <c r="F37" s="17">
        <v>57</v>
      </c>
      <c r="G37" s="6">
        <v>0.4375</v>
      </c>
      <c r="H37" s="6">
        <v>0.4375</v>
      </c>
      <c r="J37" s="12"/>
    </row>
    <row r="38" spans="1:10" ht="12.75">
      <c r="A38" s="24" t="s">
        <v>53</v>
      </c>
      <c r="B38" s="57"/>
      <c r="C38" s="28"/>
      <c r="D38" s="4" t="s">
        <v>33</v>
      </c>
      <c r="E38" s="18">
        <v>0.1</v>
      </c>
      <c r="F38" s="17">
        <v>56.9</v>
      </c>
      <c r="G38" s="6">
        <v>0.4376157407407407</v>
      </c>
      <c r="H38" s="6">
        <v>0.43760964912280703</v>
      </c>
      <c r="J38" s="12"/>
    </row>
    <row r="39" spans="1:10" ht="12.75">
      <c r="A39" s="23" t="s">
        <v>54</v>
      </c>
      <c r="B39" s="57"/>
      <c r="C39" s="28"/>
      <c r="D39" s="4" t="s">
        <v>23</v>
      </c>
      <c r="E39" s="19">
        <v>1.1</v>
      </c>
      <c r="F39" s="17">
        <v>55.9</v>
      </c>
      <c r="G39" s="6">
        <v>0.43877314814814816</v>
      </c>
      <c r="H39" s="6">
        <v>0.4387061403508772</v>
      </c>
      <c r="J39" s="12"/>
    </row>
    <row r="40" spans="1:10" ht="12.75">
      <c r="A40" s="24" t="s">
        <v>55</v>
      </c>
      <c r="B40" s="57"/>
      <c r="C40" s="28"/>
      <c r="D40" s="4" t="s">
        <v>23</v>
      </c>
      <c r="E40" s="18">
        <v>6.2</v>
      </c>
      <c r="F40" s="17">
        <v>50.8</v>
      </c>
      <c r="G40" s="6">
        <v>0.4446759259259259</v>
      </c>
      <c r="H40" s="6">
        <v>0.4442982456140351</v>
      </c>
      <c r="J40" s="12"/>
    </row>
    <row r="41" spans="1:10" ht="12.75">
      <c r="A41" s="24" t="s">
        <v>34</v>
      </c>
      <c r="B41" s="57"/>
      <c r="C41" s="28"/>
      <c r="D41" s="4" t="s">
        <v>27</v>
      </c>
      <c r="E41" s="18">
        <v>7.5</v>
      </c>
      <c r="F41" s="17">
        <v>49.5</v>
      </c>
      <c r="G41" s="6">
        <v>0.4461805555555556</v>
      </c>
      <c r="H41" s="6">
        <v>0.4457236842105263</v>
      </c>
      <c r="J41" s="12"/>
    </row>
    <row r="42" spans="1:10" ht="12.75">
      <c r="A42" s="24" t="s">
        <v>25</v>
      </c>
      <c r="B42" s="57"/>
      <c r="C42" s="28"/>
      <c r="D42" s="4" t="s">
        <v>27</v>
      </c>
      <c r="E42" s="18">
        <v>10.2</v>
      </c>
      <c r="F42" s="17">
        <v>46.8</v>
      </c>
      <c r="G42" s="6">
        <v>0.44930555555555557</v>
      </c>
      <c r="H42" s="6">
        <v>0.4486842105263158</v>
      </c>
      <c r="J42" s="12"/>
    </row>
    <row r="43" spans="1:10" ht="12.75">
      <c r="A43" s="24" t="s">
        <v>26</v>
      </c>
      <c r="B43" s="57"/>
      <c r="C43" s="28"/>
      <c r="D43" s="4" t="s">
        <v>27</v>
      </c>
      <c r="E43" s="18">
        <v>14</v>
      </c>
      <c r="F43" s="17">
        <v>43</v>
      </c>
      <c r="G43" s="6">
        <v>0.4537037037037037</v>
      </c>
      <c r="H43" s="6">
        <v>0.45285087719298245</v>
      </c>
      <c r="J43" s="12"/>
    </row>
    <row r="44" spans="1:10" ht="12.75">
      <c r="A44" s="24" t="s">
        <v>59</v>
      </c>
      <c r="B44" s="57"/>
      <c r="C44" s="28"/>
      <c r="D44" s="4" t="s">
        <v>27</v>
      </c>
      <c r="E44" s="18">
        <v>16.2</v>
      </c>
      <c r="F44" s="17">
        <v>40.8</v>
      </c>
      <c r="G44" s="6">
        <v>0.45625</v>
      </c>
      <c r="H44" s="6">
        <v>0.4552631578947368</v>
      </c>
      <c r="J44" s="12"/>
    </row>
    <row r="45" spans="1:10" ht="12.75">
      <c r="A45" s="24" t="s">
        <v>56</v>
      </c>
      <c r="B45" s="57"/>
      <c r="C45" s="28"/>
      <c r="D45" s="4" t="s">
        <v>28</v>
      </c>
      <c r="E45" s="18">
        <v>17.2</v>
      </c>
      <c r="F45" s="17">
        <v>39.8</v>
      </c>
      <c r="G45" s="6">
        <v>0.45740740740740743</v>
      </c>
      <c r="H45" s="6">
        <v>0.456359649122807</v>
      </c>
      <c r="J45" s="12"/>
    </row>
    <row r="46" spans="1:10" ht="12.75">
      <c r="A46" s="24" t="s">
        <v>58</v>
      </c>
      <c r="B46" s="59"/>
      <c r="C46" s="28"/>
      <c r="D46" s="4" t="s">
        <v>28</v>
      </c>
      <c r="E46" s="22">
        <v>18</v>
      </c>
      <c r="F46" s="16">
        <v>39</v>
      </c>
      <c r="G46" s="5">
        <v>0.4583333333333333</v>
      </c>
      <c r="H46" s="5">
        <v>0.45723684210526316</v>
      </c>
      <c r="J46" s="12"/>
    </row>
    <row r="47" spans="1:10" ht="12.75">
      <c r="A47" s="23" t="s">
        <v>57</v>
      </c>
      <c r="B47" s="60"/>
      <c r="C47" s="28"/>
      <c r="D47" s="4" t="s">
        <v>27</v>
      </c>
      <c r="E47" s="18">
        <v>18.5</v>
      </c>
      <c r="F47" s="17">
        <v>38.5</v>
      </c>
      <c r="G47" s="6">
        <v>0.45891203703703703</v>
      </c>
      <c r="H47" s="6">
        <v>0.45778508771929827</v>
      </c>
      <c r="J47" s="12"/>
    </row>
    <row r="48" spans="1:10" ht="12.75">
      <c r="A48" s="23" t="s">
        <v>60</v>
      </c>
      <c r="B48" s="32"/>
      <c r="C48" s="28"/>
      <c r="D48" s="4" t="s">
        <v>27</v>
      </c>
      <c r="E48" s="18">
        <v>20.1</v>
      </c>
      <c r="F48" s="17">
        <v>36.9</v>
      </c>
      <c r="G48" s="6">
        <v>0.46076388888888886</v>
      </c>
      <c r="H48" s="6">
        <v>0.45953947368421055</v>
      </c>
      <c r="J48" s="12"/>
    </row>
    <row r="49" spans="1:8" ht="12.75">
      <c r="A49" s="23" t="s">
        <v>26</v>
      </c>
      <c r="B49" s="60"/>
      <c r="C49" s="28"/>
      <c r="D49" s="4" t="s">
        <v>27</v>
      </c>
      <c r="E49" s="18">
        <v>22.4</v>
      </c>
      <c r="F49" s="17">
        <v>34.6</v>
      </c>
      <c r="G49" s="6">
        <v>0.4634259259259259</v>
      </c>
      <c r="H49" s="6">
        <v>0.46206140350877195</v>
      </c>
    </row>
    <row r="50" spans="1:8" ht="12.75">
      <c r="A50" s="23" t="s">
        <v>25</v>
      </c>
      <c r="B50" s="60"/>
      <c r="C50" s="28"/>
      <c r="D50" s="4" t="s">
        <v>27</v>
      </c>
      <c r="E50" s="18">
        <v>26.1</v>
      </c>
      <c r="F50" s="17">
        <v>30.9</v>
      </c>
      <c r="G50" s="6">
        <v>0.46770833333333334</v>
      </c>
      <c r="H50" s="6">
        <v>0.46611842105263157</v>
      </c>
    </row>
    <row r="51" spans="1:8" ht="12.75">
      <c r="A51" s="25" t="s">
        <v>24</v>
      </c>
      <c r="B51" s="61"/>
      <c r="C51" s="28"/>
      <c r="D51" s="4" t="s">
        <v>27</v>
      </c>
      <c r="E51" s="18">
        <v>28.8</v>
      </c>
      <c r="F51" s="17">
        <v>28.2</v>
      </c>
      <c r="G51" s="6">
        <v>0.4708333333333333</v>
      </c>
      <c r="H51" s="6">
        <v>0.46907894736842104</v>
      </c>
    </row>
    <row r="52" spans="1:8" ht="12.75">
      <c r="A52" s="26" t="s">
        <v>61</v>
      </c>
      <c r="B52" s="60"/>
      <c r="C52" s="28"/>
      <c r="D52" s="4" t="s">
        <v>27</v>
      </c>
      <c r="E52" s="18">
        <v>29.4</v>
      </c>
      <c r="F52" s="17">
        <v>27.6</v>
      </c>
      <c r="G52" s="6">
        <v>0.47152777777777777</v>
      </c>
      <c r="H52" s="6">
        <v>0.4697368421052632</v>
      </c>
    </row>
    <row r="53" spans="1:8" ht="12.75">
      <c r="A53" s="23" t="s">
        <v>62</v>
      </c>
      <c r="B53" s="60"/>
      <c r="C53" s="28"/>
      <c r="D53" s="4" t="s">
        <v>23</v>
      </c>
      <c r="E53" s="18">
        <v>30.1</v>
      </c>
      <c r="F53" s="17">
        <v>26.9</v>
      </c>
      <c r="G53" s="6">
        <v>0.472337962962963</v>
      </c>
      <c r="H53" s="6">
        <v>0.4705043859649123</v>
      </c>
    </row>
    <row r="54" spans="1:8" ht="12.75">
      <c r="A54" s="23" t="s">
        <v>63</v>
      </c>
      <c r="B54" s="60"/>
      <c r="C54" s="28"/>
      <c r="D54" s="4" t="s">
        <v>23</v>
      </c>
      <c r="E54" s="18">
        <v>32.8</v>
      </c>
      <c r="F54" s="17">
        <v>24.200000000000003</v>
      </c>
      <c r="G54" s="6">
        <v>0.475462962962963</v>
      </c>
      <c r="H54" s="6">
        <v>0.47346491228070176</v>
      </c>
    </row>
    <row r="55" spans="1:8" ht="12.75">
      <c r="A55" s="23" t="s">
        <v>64</v>
      </c>
      <c r="B55" s="60"/>
      <c r="C55" s="28"/>
      <c r="D55" s="4" t="s">
        <v>36</v>
      </c>
      <c r="E55" s="18">
        <v>33</v>
      </c>
      <c r="F55" s="17">
        <v>24</v>
      </c>
      <c r="G55" s="6">
        <v>0.4756944444444444</v>
      </c>
      <c r="H55" s="6">
        <v>0.4736842105263158</v>
      </c>
    </row>
    <row r="56" spans="1:8" ht="12.75">
      <c r="A56" s="23" t="s">
        <v>68</v>
      </c>
      <c r="B56" s="60" t="s">
        <v>51</v>
      </c>
      <c r="C56" s="28"/>
      <c r="D56" s="4" t="s">
        <v>22</v>
      </c>
      <c r="E56" s="18">
        <v>33.5</v>
      </c>
      <c r="F56" s="17">
        <v>23.5</v>
      </c>
      <c r="G56" s="6">
        <v>0.47627314814814814</v>
      </c>
      <c r="H56" s="6">
        <v>0.47423245614035087</v>
      </c>
    </row>
    <row r="57" spans="1:8" ht="12.75">
      <c r="A57" s="23" t="s">
        <v>72</v>
      </c>
      <c r="B57" s="60"/>
      <c r="C57" s="28"/>
      <c r="D57" s="4" t="s">
        <v>33</v>
      </c>
      <c r="E57" s="18">
        <v>34.7</v>
      </c>
      <c r="F57" s="17">
        <v>22.299999999999997</v>
      </c>
      <c r="G57" s="6">
        <v>0.477662037037037</v>
      </c>
      <c r="H57" s="6">
        <v>0.4755482456140351</v>
      </c>
    </row>
    <row r="58" spans="1:8" ht="12.75">
      <c r="A58" s="23" t="s">
        <v>73</v>
      </c>
      <c r="B58" s="60"/>
      <c r="C58" s="28"/>
      <c r="D58" s="4" t="s">
        <v>33</v>
      </c>
      <c r="E58" s="18">
        <v>36.5</v>
      </c>
      <c r="F58" s="17">
        <v>20.5</v>
      </c>
      <c r="G58" s="6">
        <v>0.47974537037037035</v>
      </c>
      <c r="H58" s="6">
        <v>0.47752192982456143</v>
      </c>
    </row>
    <row r="59" spans="1:8" ht="12.75">
      <c r="A59" s="25" t="s">
        <v>38</v>
      </c>
      <c r="B59" s="61"/>
      <c r="C59" s="28"/>
      <c r="D59" s="4" t="s">
        <v>33</v>
      </c>
      <c r="E59" s="18">
        <v>39</v>
      </c>
      <c r="F59" s="17">
        <v>18</v>
      </c>
      <c r="G59" s="6">
        <v>0.4826388888888889</v>
      </c>
      <c r="H59" s="6">
        <v>0.48026315789473684</v>
      </c>
    </row>
    <row r="60" spans="1:8" ht="12.75">
      <c r="A60" s="23" t="s">
        <v>74</v>
      </c>
      <c r="B60" s="60" t="s">
        <v>86</v>
      </c>
      <c r="C60" s="28"/>
      <c r="D60" s="4" t="s">
        <v>42</v>
      </c>
      <c r="E60" s="18">
        <v>41.5</v>
      </c>
      <c r="F60" s="17">
        <v>15.5</v>
      </c>
      <c r="G60" s="6">
        <v>0.4855324074074074</v>
      </c>
      <c r="H60" s="6">
        <v>0.4830043859649123</v>
      </c>
    </row>
    <row r="61" spans="1:8" ht="12.75">
      <c r="A61" s="23" t="s">
        <v>39</v>
      </c>
      <c r="B61" s="60"/>
      <c r="C61" s="28"/>
      <c r="D61" s="4" t="s">
        <v>43</v>
      </c>
      <c r="E61" s="18">
        <v>42.8</v>
      </c>
      <c r="F61" s="17">
        <v>14.200000000000003</v>
      </c>
      <c r="G61" s="6">
        <v>0.48703703703703705</v>
      </c>
      <c r="H61" s="6">
        <v>0.4844298245614035</v>
      </c>
    </row>
    <row r="62" spans="1:8" ht="12.75">
      <c r="A62" s="23" t="s">
        <v>40</v>
      </c>
      <c r="B62" s="60"/>
      <c r="C62" s="28"/>
      <c r="D62" s="4" t="s">
        <v>44</v>
      </c>
      <c r="E62" s="18">
        <v>45</v>
      </c>
      <c r="F62" s="17">
        <v>12</v>
      </c>
      <c r="G62" s="6">
        <v>0.4895833333333333</v>
      </c>
      <c r="H62" s="6">
        <v>0.4868421052631579</v>
      </c>
    </row>
    <row r="63" spans="1:8" ht="12.75">
      <c r="A63" s="23" t="s">
        <v>75</v>
      </c>
      <c r="B63" s="60"/>
      <c r="C63" s="28"/>
      <c r="D63" s="4" t="s">
        <v>44</v>
      </c>
      <c r="E63" s="18">
        <v>47.2</v>
      </c>
      <c r="F63" s="17">
        <v>9.799999999999997</v>
      </c>
      <c r="G63" s="6">
        <v>0.49212962962962964</v>
      </c>
      <c r="H63" s="6">
        <v>0.4892543859649123</v>
      </c>
    </row>
    <row r="64" spans="1:8" ht="12.75">
      <c r="A64" s="23" t="s">
        <v>76</v>
      </c>
      <c r="B64" s="60"/>
      <c r="C64" s="28"/>
      <c r="D64" s="4" t="s">
        <v>44</v>
      </c>
      <c r="E64" s="18">
        <v>48</v>
      </c>
      <c r="F64" s="17">
        <v>9</v>
      </c>
      <c r="G64" s="6">
        <v>0.4930555555555556</v>
      </c>
      <c r="H64" s="6">
        <v>0.4901315789473684</v>
      </c>
    </row>
    <row r="65" spans="1:8" ht="12.75">
      <c r="A65" s="23" t="s">
        <v>41</v>
      </c>
      <c r="B65" s="60"/>
      <c r="C65" s="28"/>
      <c r="D65" s="4" t="s">
        <v>84</v>
      </c>
      <c r="E65" s="19">
        <v>49</v>
      </c>
      <c r="F65" s="17">
        <v>8</v>
      </c>
      <c r="G65" s="6">
        <v>0.49421296296296297</v>
      </c>
      <c r="H65" s="6">
        <v>0.49122807017543857</v>
      </c>
    </row>
    <row r="66" spans="1:8" ht="12.75">
      <c r="A66" s="26" t="s">
        <v>77</v>
      </c>
      <c r="B66" s="60"/>
      <c r="C66" s="28"/>
      <c r="D66" s="4" t="s">
        <v>35</v>
      </c>
      <c r="E66" s="18">
        <v>49.5</v>
      </c>
      <c r="F66" s="17">
        <v>7.5</v>
      </c>
      <c r="G66" s="6">
        <v>0.4947916666666667</v>
      </c>
      <c r="H66" s="6">
        <v>0.4917763157894737</v>
      </c>
    </row>
    <row r="67" spans="1:8" ht="12.75">
      <c r="A67" s="23" t="s">
        <v>78</v>
      </c>
      <c r="B67" s="60" t="s">
        <v>87</v>
      </c>
      <c r="C67" s="28"/>
      <c r="D67" s="4" t="s">
        <v>35</v>
      </c>
      <c r="E67" s="18">
        <v>51.2</v>
      </c>
      <c r="F67" s="17">
        <v>5.799999999999997</v>
      </c>
      <c r="G67" s="6">
        <v>0.49675925925925923</v>
      </c>
      <c r="H67" s="6">
        <v>0.493640350877193</v>
      </c>
    </row>
    <row r="68" spans="1:8" ht="12.75">
      <c r="A68" s="23" t="s">
        <v>48</v>
      </c>
      <c r="B68" s="60"/>
      <c r="C68" s="28"/>
      <c r="D68" s="4" t="s">
        <v>35</v>
      </c>
      <c r="E68" s="18">
        <v>52.8</v>
      </c>
      <c r="F68" s="17">
        <v>4.200000000000003</v>
      </c>
      <c r="G68" s="6">
        <v>0.4986111111111111</v>
      </c>
      <c r="H68" s="6">
        <v>0.4953947368421053</v>
      </c>
    </row>
    <row r="69" spans="1:8" ht="12.75">
      <c r="A69" s="23" t="s">
        <v>79</v>
      </c>
      <c r="B69" s="60"/>
      <c r="C69" s="28"/>
      <c r="D69" s="4" t="s">
        <v>22</v>
      </c>
      <c r="E69" s="18">
        <v>53.2</v>
      </c>
      <c r="F69" s="17">
        <v>3.799999999999997</v>
      </c>
      <c r="G69" s="6">
        <v>0.49907407407407406</v>
      </c>
      <c r="H69" s="6">
        <v>0.49583333333333335</v>
      </c>
    </row>
    <row r="70" spans="1:8" ht="25.5">
      <c r="A70" s="27" t="s">
        <v>80</v>
      </c>
      <c r="B70" s="61"/>
      <c r="C70" s="28"/>
      <c r="D70" s="4" t="s">
        <v>36</v>
      </c>
      <c r="E70" s="18">
        <v>53.9</v>
      </c>
      <c r="F70" s="17">
        <v>3.1000000000000014</v>
      </c>
      <c r="G70" s="6">
        <v>0.4998842592592593</v>
      </c>
      <c r="H70" s="6">
        <v>0.49660087719298246</v>
      </c>
    </row>
    <row r="71" spans="1:8" ht="12.75">
      <c r="A71" s="73" t="s">
        <v>81</v>
      </c>
      <c r="B71" s="74"/>
      <c r="C71" s="75"/>
      <c r="D71" s="76" t="s">
        <v>36</v>
      </c>
      <c r="E71" s="76">
        <v>55.5</v>
      </c>
      <c r="F71" s="77">
        <v>1.5</v>
      </c>
      <c r="G71" s="78">
        <v>0.5017361111111112</v>
      </c>
      <c r="H71" s="78">
        <v>0.49835526315789475</v>
      </c>
    </row>
    <row r="72" spans="1:8" ht="12.75">
      <c r="A72" s="70" t="s">
        <v>82</v>
      </c>
      <c r="B72" s="71"/>
      <c r="C72" s="65"/>
      <c r="D72" s="66" t="s">
        <v>36</v>
      </c>
      <c r="E72" s="66">
        <v>56.1</v>
      </c>
      <c r="F72" s="72">
        <v>0.8999999999999986</v>
      </c>
      <c r="G72" s="69">
        <v>0.5024305555555556</v>
      </c>
      <c r="H72" s="69">
        <v>0.4990131578947368</v>
      </c>
    </row>
    <row r="73" spans="1:8" ht="12.75">
      <c r="A73" s="3" t="s">
        <v>83</v>
      </c>
      <c r="B73" s="60"/>
      <c r="C73" s="28"/>
      <c r="D73" s="4" t="s">
        <v>36</v>
      </c>
      <c r="E73" s="4">
        <v>56.2</v>
      </c>
      <c r="F73" s="2">
        <v>0.7999999999999972</v>
      </c>
      <c r="G73" s="6">
        <v>0.5025462962962963</v>
      </c>
      <c r="H73" s="6">
        <v>0.49912280701754386</v>
      </c>
    </row>
    <row r="74" spans="1:8" ht="12.75">
      <c r="A74" s="3" t="s">
        <v>64</v>
      </c>
      <c r="B74" s="60"/>
      <c r="C74" s="28"/>
      <c r="D74" s="4" t="s">
        <v>36</v>
      </c>
      <c r="E74" s="4">
        <v>56.6</v>
      </c>
      <c r="F74" s="2">
        <v>0.3999999999999986</v>
      </c>
      <c r="G74" s="6">
        <v>0.5030092592592592</v>
      </c>
      <c r="H74" s="6">
        <v>0.49956140350877193</v>
      </c>
    </row>
    <row r="75" spans="1:8" ht="12.75">
      <c r="A75" s="3" t="s">
        <v>68</v>
      </c>
      <c r="B75" s="60" t="s">
        <v>66</v>
      </c>
      <c r="C75" s="28"/>
      <c r="D75" s="4" t="s">
        <v>22</v>
      </c>
      <c r="E75" s="4">
        <v>57</v>
      </c>
      <c r="F75" s="2">
        <v>0</v>
      </c>
      <c r="G75" s="6">
        <v>0.5034722222222222</v>
      </c>
      <c r="H75" s="6">
        <v>0.5</v>
      </c>
    </row>
    <row r="76" spans="1:8" ht="12.75">
      <c r="A76" s="51"/>
      <c r="B76" s="62"/>
      <c r="C76" s="52"/>
      <c r="D76" s="53"/>
      <c r="E76" s="53"/>
      <c r="F76" s="54"/>
      <c r="G76" s="55">
        <f>IF(E76="","",$G$14+(E76*60/38)*60/(24*3600))</f>
      </c>
      <c r="H76" s="55">
        <f>IF(E76="","",$H$14+(E76*60/40)*60/(24*3600))</f>
      </c>
    </row>
    <row r="77" spans="1:8" ht="12.75">
      <c r="A77" s="3" t="s">
        <v>67</v>
      </c>
      <c r="B77" s="60"/>
      <c r="C77" s="28"/>
      <c r="D77" s="4" t="s">
        <v>22</v>
      </c>
      <c r="E77" s="4">
        <v>0</v>
      </c>
      <c r="F77" s="2">
        <v>80.5</v>
      </c>
      <c r="G77" s="6">
        <v>0.5208333333333334</v>
      </c>
      <c r="H77" s="6">
        <v>0.5208333333333334</v>
      </c>
    </row>
    <row r="78" spans="1:8" ht="12.75">
      <c r="A78" s="3" t="s">
        <v>52</v>
      </c>
      <c r="B78" s="60" t="s">
        <v>65</v>
      </c>
      <c r="C78" s="28"/>
      <c r="D78" s="4" t="s">
        <v>22</v>
      </c>
      <c r="E78" s="4">
        <v>0</v>
      </c>
      <c r="F78" s="2">
        <v>80.5</v>
      </c>
      <c r="G78" s="6">
        <v>0.5208333333333334</v>
      </c>
      <c r="H78" s="6">
        <v>0.5208333333333334</v>
      </c>
    </row>
    <row r="79" spans="1:8" ht="12.75">
      <c r="A79" s="3" t="s">
        <v>53</v>
      </c>
      <c r="B79" s="60"/>
      <c r="C79" s="28"/>
      <c r="D79" s="4" t="s">
        <v>33</v>
      </c>
      <c r="E79" s="2">
        <v>0.1</v>
      </c>
      <c r="F79" s="2">
        <v>80.4</v>
      </c>
      <c r="G79" s="6">
        <v>0.5209490740740741</v>
      </c>
      <c r="H79" s="6">
        <v>0.5209429824561403</v>
      </c>
    </row>
    <row r="80" spans="1:8" ht="12.75">
      <c r="A80" s="3" t="s">
        <v>54</v>
      </c>
      <c r="B80" s="60"/>
      <c r="C80" s="28"/>
      <c r="D80" s="4" t="s">
        <v>23</v>
      </c>
      <c r="E80" s="2">
        <v>1.1</v>
      </c>
      <c r="F80" s="2">
        <v>79.4</v>
      </c>
      <c r="G80" s="6">
        <v>0.5221064814814815</v>
      </c>
      <c r="H80" s="6">
        <v>0.5220394736842106</v>
      </c>
    </row>
    <row r="81" spans="1:8" ht="12.75">
      <c r="A81" s="3" t="s">
        <v>55</v>
      </c>
      <c r="B81" s="60"/>
      <c r="C81" s="28"/>
      <c r="D81" s="4" t="s">
        <v>23</v>
      </c>
      <c r="E81" s="2">
        <v>6.2</v>
      </c>
      <c r="F81" s="2">
        <v>74.3</v>
      </c>
      <c r="G81" s="6">
        <v>0.5280092592592593</v>
      </c>
      <c r="H81" s="6">
        <v>0.5276315789473685</v>
      </c>
    </row>
    <row r="82" spans="1:8" ht="12.75">
      <c r="A82" s="3" t="s">
        <v>34</v>
      </c>
      <c r="B82" s="60"/>
      <c r="C82" s="28"/>
      <c r="D82" s="4" t="s">
        <v>27</v>
      </c>
      <c r="E82" s="2">
        <v>7.5</v>
      </c>
      <c r="F82" s="2">
        <v>73</v>
      </c>
      <c r="G82" s="6">
        <v>0.529513888888889</v>
      </c>
      <c r="H82" s="6">
        <v>0.5290570175438597</v>
      </c>
    </row>
    <row r="83" spans="1:8" ht="12.75">
      <c r="A83" s="3" t="s">
        <v>25</v>
      </c>
      <c r="B83" s="60"/>
      <c r="C83" s="28"/>
      <c r="D83" s="4" t="s">
        <v>27</v>
      </c>
      <c r="E83" s="2">
        <v>10.2</v>
      </c>
      <c r="F83" s="2">
        <v>70.3</v>
      </c>
      <c r="G83" s="6">
        <v>0.5326388888888889</v>
      </c>
      <c r="H83" s="6">
        <v>0.5320175438596492</v>
      </c>
    </row>
    <row r="84" spans="1:8" ht="12.75">
      <c r="A84" s="3" t="s">
        <v>26</v>
      </c>
      <c r="B84" s="60"/>
      <c r="C84" s="28"/>
      <c r="D84" s="4" t="s">
        <v>27</v>
      </c>
      <c r="E84" s="2">
        <v>14</v>
      </c>
      <c r="F84" s="2">
        <v>66.5</v>
      </c>
      <c r="G84" s="6">
        <v>0.5370370370370371</v>
      </c>
      <c r="H84" s="6">
        <v>0.5361842105263158</v>
      </c>
    </row>
    <row r="85" spans="1:8" ht="12.75">
      <c r="A85" s="3" t="s">
        <v>59</v>
      </c>
      <c r="B85" s="60"/>
      <c r="C85" s="28"/>
      <c r="D85" s="4" t="s">
        <v>27</v>
      </c>
      <c r="E85" s="2">
        <v>16.2</v>
      </c>
      <c r="F85" s="2">
        <v>64.3</v>
      </c>
      <c r="G85" s="6">
        <v>0.5395833333333334</v>
      </c>
      <c r="H85" s="6">
        <v>0.5385964912280702</v>
      </c>
    </row>
    <row r="86" spans="1:8" ht="12.75">
      <c r="A86" s="3" t="s">
        <v>56</v>
      </c>
      <c r="B86" s="60"/>
      <c r="C86" s="28"/>
      <c r="D86" s="4" t="s">
        <v>28</v>
      </c>
      <c r="E86" s="2">
        <v>17.2</v>
      </c>
      <c r="F86" s="2">
        <v>63.3</v>
      </c>
      <c r="G86" s="6">
        <v>0.5407407407407407</v>
      </c>
      <c r="H86" s="6">
        <v>0.5396929824561404</v>
      </c>
    </row>
    <row r="87" spans="1:8" ht="12.75">
      <c r="A87" s="3" t="s">
        <v>58</v>
      </c>
      <c r="B87" s="60"/>
      <c r="C87" s="28"/>
      <c r="D87" s="4" t="s">
        <v>28</v>
      </c>
      <c r="E87" s="2">
        <v>18</v>
      </c>
      <c r="F87" s="2">
        <v>62.5</v>
      </c>
      <c r="G87" s="6">
        <v>0.5416666666666667</v>
      </c>
      <c r="H87" s="6">
        <v>0.5405701754385965</v>
      </c>
    </row>
    <row r="88" spans="1:8" ht="12.75">
      <c r="A88" s="3" t="s">
        <v>57</v>
      </c>
      <c r="B88" s="60"/>
      <c r="C88" s="28"/>
      <c r="D88" s="4" t="s">
        <v>27</v>
      </c>
      <c r="E88" s="2">
        <v>18.5</v>
      </c>
      <c r="F88" s="2">
        <v>62</v>
      </c>
      <c r="G88" s="6">
        <v>0.5422453703703705</v>
      </c>
      <c r="H88" s="6">
        <v>0.5411184210526316</v>
      </c>
    </row>
    <row r="89" spans="1:8" ht="12.75">
      <c r="A89" s="3" t="s">
        <v>60</v>
      </c>
      <c r="B89" s="60"/>
      <c r="C89" s="28"/>
      <c r="D89" s="4" t="s">
        <v>27</v>
      </c>
      <c r="E89" s="2">
        <v>20.1</v>
      </c>
      <c r="F89" s="2">
        <v>60.4</v>
      </c>
      <c r="G89" s="6">
        <v>0.5440972222222222</v>
      </c>
      <c r="H89" s="6">
        <v>0.5428728070175439</v>
      </c>
    </row>
    <row r="90" spans="1:8" ht="12.75">
      <c r="A90" s="3" t="s">
        <v>26</v>
      </c>
      <c r="B90" s="60"/>
      <c r="C90" s="28"/>
      <c r="D90" s="4" t="s">
        <v>27</v>
      </c>
      <c r="E90" s="2">
        <v>22.4</v>
      </c>
      <c r="F90" s="2">
        <v>58.1</v>
      </c>
      <c r="G90" s="6">
        <v>0.5467592592592593</v>
      </c>
      <c r="H90" s="6">
        <v>0.5453947368421053</v>
      </c>
    </row>
    <row r="91" spans="1:8" ht="12.75">
      <c r="A91" s="3" t="s">
        <v>25</v>
      </c>
      <c r="B91" s="60"/>
      <c r="C91" s="28"/>
      <c r="D91" s="4" t="s">
        <v>27</v>
      </c>
      <c r="E91" s="2">
        <v>26.1</v>
      </c>
      <c r="F91" s="2">
        <v>54.4</v>
      </c>
      <c r="G91" s="6">
        <v>0.5510416666666667</v>
      </c>
      <c r="H91" s="6">
        <v>0.5494517543859649</v>
      </c>
    </row>
    <row r="92" spans="1:8" ht="12.75">
      <c r="A92" s="3" t="s">
        <v>24</v>
      </c>
      <c r="B92" s="60"/>
      <c r="C92" s="28"/>
      <c r="D92" s="4" t="s">
        <v>27</v>
      </c>
      <c r="E92" s="2">
        <v>28.8</v>
      </c>
      <c r="F92" s="2">
        <v>51.7</v>
      </c>
      <c r="G92" s="6">
        <v>0.5541666666666667</v>
      </c>
      <c r="H92" s="6">
        <v>0.5524122807017544</v>
      </c>
    </row>
    <row r="93" spans="1:8" ht="12.75">
      <c r="A93" s="3" t="s">
        <v>61</v>
      </c>
      <c r="B93" s="60"/>
      <c r="C93" s="28"/>
      <c r="D93" s="4" t="s">
        <v>27</v>
      </c>
      <c r="E93" s="2">
        <v>29.4</v>
      </c>
      <c r="F93" s="2">
        <v>51.1</v>
      </c>
      <c r="G93" s="6">
        <v>0.5548611111111111</v>
      </c>
      <c r="H93" s="6">
        <v>0.5530701754385965</v>
      </c>
    </row>
    <row r="94" spans="1:8" ht="12.75">
      <c r="A94" s="3" t="s">
        <v>62</v>
      </c>
      <c r="B94" s="60"/>
      <c r="C94" s="28"/>
      <c r="D94" s="4" t="s">
        <v>23</v>
      </c>
      <c r="E94" s="2">
        <v>30.1</v>
      </c>
      <c r="F94" s="2">
        <v>50.4</v>
      </c>
      <c r="G94" s="6">
        <v>0.5556712962962963</v>
      </c>
      <c r="H94" s="6">
        <v>0.5538377192982457</v>
      </c>
    </row>
    <row r="95" spans="1:8" ht="12.75">
      <c r="A95" s="3" t="s">
        <v>63</v>
      </c>
      <c r="B95" s="60"/>
      <c r="C95" s="28"/>
      <c r="D95" s="4" t="s">
        <v>23</v>
      </c>
      <c r="E95" s="2">
        <v>32.8</v>
      </c>
      <c r="F95" s="2">
        <v>47.7</v>
      </c>
      <c r="G95" s="6">
        <v>0.5587962962962963</v>
      </c>
      <c r="H95" s="6">
        <v>0.5567982456140351</v>
      </c>
    </row>
    <row r="96" spans="1:8" ht="12.75">
      <c r="A96" s="3" t="s">
        <v>64</v>
      </c>
      <c r="B96" s="60"/>
      <c r="C96" s="28"/>
      <c r="D96" s="4" t="s">
        <v>36</v>
      </c>
      <c r="E96" s="2">
        <v>33</v>
      </c>
      <c r="F96" s="2">
        <v>47.5</v>
      </c>
      <c r="G96" s="6">
        <v>0.5590277777777778</v>
      </c>
      <c r="H96" s="6">
        <v>0.5570175438596492</v>
      </c>
    </row>
    <row r="97" spans="1:8" ht="12.75">
      <c r="A97" s="3" t="s">
        <v>68</v>
      </c>
      <c r="B97" s="60" t="s">
        <v>47</v>
      </c>
      <c r="C97" s="28"/>
      <c r="D97" s="4" t="s">
        <v>22</v>
      </c>
      <c r="E97" s="2">
        <v>33.5</v>
      </c>
      <c r="F97" s="2">
        <v>47</v>
      </c>
      <c r="G97" s="6">
        <v>0.5596064814814815</v>
      </c>
      <c r="H97" s="6">
        <v>0.5575657894736843</v>
      </c>
    </row>
    <row r="98" spans="1:8" ht="12.75">
      <c r="A98" s="3" t="s">
        <v>72</v>
      </c>
      <c r="B98" s="60"/>
      <c r="C98" s="28"/>
      <c r="D98" s="4" t="s">
        <v>33</v>
      </c>
      <c r="E98" s="2">
        <v>34.7</v>
      </c>
      <c r="F98" s="2">
        <v>45.8</v>
      </c>
      <c r="G98" s="6">
        <v>0.5609953703703704</v>
      </c>
      <c r="H98" s="6">
        <v>0.5588815789473685</v>
      </c>
    </row>
    <row r="99" spans="1:8" ht="12.75">
      <c r="A99" s="3" t="s">
        <v>73</v>
      </c>
      <c r="B99" s="60"/>
      <c r="C99" s="28"/>
      <c r="D99" s="4" t="s">
        <v>33</v>
      </c>
      <c r="E99" s="2">
        <v>36.5</v>
      </c>
      <c r="F99" s="2">
        <v>44</v>
      </c>
      <c r="G99" s="6">
        <v>0.5630787037037037</v>
      </c>
      <c r="H99" s="6">
        <v>0.5608552631578948</v>
      </c>
    </row>
    <row r="100" spans="1:8" ht="12.75">
      <c r="A100" s="3" t="s">
        <v>38</v>
      </c>
      <c r="B100" s="60"/>
      <c r="C100" s="28"/>
      <c r="D100" s="4" t="s">
        <v>33</v>
      </c>
      <c r="E100" s="2">
        <v>39</v>
      </c>
      <c r="F100" s="2">
        <v>41.5</v>
      </c>
      <c r="G100" s="6">
        <v>0.5659722222222222</v>
      </c>
      <c r="H100" s="6">
        <v>0.5635964912280702</v>
      </c>
    </row>
    <row r="101" spans="1:8" ht="12.75">
      <c r="A101" s="3" t="s">
        <v>74</v>
      </c>
      <c r="B101" s="60" t="s">
        <v>49</v>
      </c>
      <c r="C101" s="28"/>
      <c r="D101" s="4" t="s">
        <v>42</v>
      </c>
      <c r="E101" s="2">
        <v>41.5</v>
      </c>
      <c r="F101" s="2">
        <v>39</v>
      </c>
      <c r="G101" s="6">
        <v>0.5688657407407408</v>
      </c>
      <c r="H101" s="6">
        <v>0.5663377192982456</v>
      </c>
    </row>
    <row r="102" spans="1:8" ht="12.75">
      <c r="A102" s="3" t="s">
        <v>39</v>
      </c>
      <c r="B102" s="60"/>
      <c r="C102" s="28"/>
      <c r="D102" s="4" t="s">
        <v>43</v>
      </c>
      <c r="E102" s="2">
        <v>42.8</v>
      </c>
      <c r="F102" s="2">
        <v>37.7</v>
      </c>
      <c r="G102" s="6">
        <v>0.5703703703703704</v>
      </c>
      <c r="H102" s="6">
        <v>0.5677631578947369</v>
      </c>
    </row>
    <row r="103" spans="1:8" ht="12.75">
      <c r="A103" s="3" t="s">
        <v>40</v>
      </c>
      <c r="B103" s="60"/>
      <c r="C103" s="28"/>
      <c r="D103" s="4" t="s">
        <v>44</v>
      </c>
      <c r="E103" s="2">
        <v>45</v>
      </c>
      <c r="F103" s="2">
        <v>35.5</v>
      </c>
      <c r="G103" s="6">
        <v>0.5729166666666667</v>
      </c>
      <c r="H103" s="6">
        <v>0.5701754385964912</v>
      </c>
    </row>
    <row r="104" spans="1:8" ht="12.75">
      <c r="A104" s="3" t="s">
        <v>75</v>
      </c>
      <c r="B104" s="60"/>
      <c r="C104" s="28"/>
      <c r="D104" s="4" t="s">
        <v>44</v>
      </c>
      <c r="E104" s="2">
        <v>47.2</v>
      </c>
      <c r="F104" s="2">
        <v>33.3</v>
      </c>
      <c r="G104" s="6">
        <v>0.575462962962963</v>
      </c>
      <c r="H104" s="6">
        <v>0.5725877192982456</v>
      </c>
    </row>
    <row r="105" spans="1:8" ht="12.75">
      <c r="A105" s="3" t="s">
        <v>76</v>
      </c>
      <c r="B105" s="60"/>
      <c r="C105" s="28"/>
      <c r="D105" s="4" t="s">
        <v>44</v>
      </c>
      <c r="E105" s="2">
        <v>48</v>
      </c>
      <c r="F105" s="2">
        <v>32.5</v>
      </c>
      <c r="G105" s="6">
        <v>0.576388888888889</v>
      </c>
      <c r="H105" s="6">
        <v>0.5734649122807018</v>
      </c>
    </row>
    <row r="106" spans="1:8" ht="12.75">
      <c r="A106" s="3" t="s">
        <v>41</v>
      </c>
      <c r="B106" s="60"/>
      <c r="C106" s="28"/>
      <c r="D106" s="4" t="s">
        <v>84</v>
      </c>
      <c r="E106" s="2">
        <v>49</v>
      </c>
      <c r="F106" s="2">
        <v>31.5</v>
      </c>
      <c r="G106" s="6">
        <v>0.5775462962962963</v>
      </c>
      <c r="H106" s="6">
        <v>0.5745614035087719</v>
      </c>
    </row>
    <row r="107" spans="1:8" ht="12.75">
      <c r="A107" s="3" t="s">
        <v>77</v>
      </c>
      <c r="B107" s="60"/>
      <c r="C107" s="28"/>
      <c r="D107" s="4" t="s">
        <v>35</v>
      </c>
      <c r="E107" s="2">
        <v>49.5</v>
      </c>
      <c r="F107" s="2">
        <v>31</v>
      </c>
      <c r="G107" s="6">
        <v>0.578125</v>
      </c>
      <c r="H107" s="6">
        <v>0.575109649122807</v>
      </c>
    </row>
    <row r="108" spans="1:8" ht="12.75">
      <c r="A108" s="3" t="s">
        <v>78</v>
      </c>
      <c r="B108" s="60" t="s">
        <v>50</v>
      </c>
      <c r="C108" s="28"/>
      <c r="D108" s="4" t="s">
        <v>35</v>
      </c>
      <c r="E108" s="2">
        <v>51.2</v>
      </c>
      <c r="F108" s="2">
        <v>29.299999999999997</v>
      </c>
      <c r="G108" s="6">
        <v>0.5800925925925926</v>
      </c>
      <c r="H108" s="6">
        <v>0.5769736842105263</v>
      </c>
    </row>
    <row r="109" spans="1:8" ht="12.75">
      <c r="A109" s="3" t="s">
        <v>48</v>
      </c>
      <c r="B109" s="60"/>
      <c r="C109" s="28"/>
      <c r="D109" s="4" t="s">
        <v>35</v>
      </c>
      <c r="E109" s="2">
        <v>52.8</v>
      </c>
      <c r="F109" s="2">
        <v>27.700000000000003</v>
      </c>
      <c r="G109" s="6">
        <v>0.5819444444444445</v>
      </c>
      <c r="H109" s="6">
        <v>0.5787280701754386</v>
      </c>
    </row>
    <row r="110" spans="1:8" ht="12.75">
      <c r="A110" s="3" t="s">
        <v>79</v>
      </c>
      <c r="B110" s="60"/>
      <c r="C110" s="28"/>
      <c r="D110" s="4" t="s">
        <v>22</v>
      </c>
      <c r="E110" s="2">
        <v>53.2</v>
      </c>
      <c r="F110" s="2">
        <v>27.299999999999997</v>
      </c>
      <c r="G110" s="6">
        <v>0.5824074074074075</v>
      </c>
      <c r="H110" s="6">
        <v>0.5791666666666667</v>
      </c>
    </row>
    <row r="111" spans="1:8" ht="12.75">
      <c r="A111" s="3" t="s">
        <v>80</v>
      </c>
      <c r="B111" s="60"/>
      <c r="C111" s="28"/>
      <c r="D111" s="4" t="s">
        <v>36</v>
      </c>
      <c r="E111" s="2">
        <v>53.9</v>
      </c>
      <c r="F111" s="2">
        <v>26.6</v>
      </c>
      <c r="G111" s="6">
        <v>0.5832175925925926</v>
      </c>
      <c r="H111" s="6">
        <v>0.5799342105263158</v>
      </c>
    </row>
    <row r="112" spans="1:8" ht="12.75">
      <c r="A112" s="3" t="s">
        <v>81</v>
      </c>
      <c r="B112" s="60"/>
      <c r="C112" s="28"/>
      <c r="D112" s="4" t="s">
        <v>36</v>
      </c>
      <c r="E112" s="2">
        <v>55.5</v>
      </c>
      <c r="F112" s="2">
        <v>25</v>
      </c>
      <c r="G112" s="6">
        <v>0.5850694444444444</v>
      </c>
      <c r="H112" s="6">
        <v>0.5816885964912282</v>
      </c>
    </row>
    <row r="113" spans="1:8" ht="12.75">
      <c r="A113" s="3" t="s">
        <v>82</v>
      </c>
      <c r="B113" s="60"/>
      <c r="C113" s="28"/>
      <c r="D113" s="4" t="s">
        <v>36</v>
      </c>
      <c r="E113" s="2">
        <v>56.1</v>
      </c>
      <c r="F113" s="2">
        <v>24.4</v>
      </c>
      <c r="G113" s="6">
        <v>0.585763888888889</v>
      </c>
      <c r="H113" s="6">
        <v>0.5823464912280703</v>
      </c>
    </row>
    <row r="114" spans="1:8" ht="12.75">
      <c r="A114" s="3" t="s">
        <v>83</v>
      </c>
      <c r="B114" s="60"/>
      <c r="C114" s="28"/>
      <c r="D114" s="4" t="s">
        <v>36</v>
      </c>
      <c r="E114" s="2">
        <v>56.2</v>
      </c>
      <c r="F114" s="2">
        <v>24.299999999999997</v>
      </c>
      <c r="G114" s="6">
        <v>0.5858796296296297</v>
      </c>
      <c r="H114" s="6">
        <v>0.5824561403508772</v>
      </c>
    </row>
    <row r="115" spans="1:8" ht="12.75">
      <c r="A115" s="3" t="s">
        <v>64</v>
      </c>
      <c r="B115" s="60"/>
      <c r="C115" s="28"/>
      <c r="D115" s="4" t="s">
        <v>36</v>
      </c>
      <c r="E115" s="2">
        <v>56.6</v>
      </c>
      <c r="F115" s="2">
        <v>23.9</v>
      </c>
      <c r="G115" s="6">
        <v>0.5863425925925926</v>
      </c>
      <c r="H115" s="6">
        <v>0.5828947368421052</v>
      </c>
    </row>
    <row r="116" spans="1:8" ht="12.75">
      <c r="A116" s="3" t="s">
        <v>68</v>
      </c>
      <c r="B116" s="60" t="s">
        <v>47</v>
      </c>
      <c r="C116" s="28"/>
      <c r="D116" s="4" t="s">
        <v>22</v>
      </c>
      <c r="E116" s="2">
        <v>57</v>
      </c>
      <c r="F116" s="2">
        <v>23.5</v>
      </c>
      <c r="G116" s="6">
        <v>0.5868055555555556</v>
      </c>
      <c r="H116" s="6">
        <v>0.5833333333333334</v>
      </c>
    </row>
    <row r="117" spans="1:8" ht="12.75">
      <c r="A117" s="3" t="s">
        <v>72</v>
      </c>
      <c r="B117" s="60"/>
      <c r="C117" s="28"/>
      <c r="D117" s="4" t="s">
        <v>33</v>
      </c>
      <c r="E117" s="2">
        <v>58.2</v>
      </c>
      <c r="F117" s="2">
        <v>22.299999999999997</v>
      </c>
      <c r="G117" s="6">
        <v>0.5881944444444445</v>
      </c>
      <c r="H117" s="6">
        <v>0.5846491228070176</v>
      </c>
    </row>
    <row r="118" spans="1:8" ht="12.75">
      <c r="A118" s="3" t="s">
        <v>73</v>
      </c>
      <c r="B118" s="60"/>
      <c r="C118" s="28"/>
      <c r="D118" s="4" t="s">
        <v>33</v>
      </c>
      <c r="E118" s="2">
        <v>60</v>
      </c>
      <c r="F118" s="2">
        <v>20.5</v>
      </c>
      <c r="G118" s="6">
        <v>0.5902777777777778</v>
      </c>
      <c r="H118" s="6">
        <v>0.5866228070175439</v>
      </c>
    </row>
    <row r="119" spans="1:8" ht="12.75">
      <c r="A119" s="3" t="s">
        <v>38</v>
      </c>
      <c r="B119" s="60"/>
      <c r="C119" s="28"/>
      <c r="D119" s="4" t="s">
        <v>33</v>
      </c>
      <c r="E119" s="2">
        <v>62.5</v>
      </c>
      <c r="F119" s="2">
        <v>18</v>
      </c>
      <c r="G119" s="6">
        <v>0.5931712962962963</v>
      </c>
      <c r="H119" s="6">
        <v>0.5893640350877194</v>
      </c>
    </row>
    <row r="120" spans="1:8" ht="12.75">
      <c r="A120" s="3" t="s">
        <v>74</v>
      </c>
      <c r="B120" s="60" t="s">
        <v>49</v>
      </c>
      <c r="C120" s="28"/>
      <c r="D120" s="4" t="s">
        <v>42</v>
      </c>
      <c r="E120" s="2">
        <v>65</v>
      </c>
      <c r="F120" s="2">
        <v>15.5</v>
      </c>
      <c r="G120" s="6">
        <v>0.5960648148148149</v>
      </c>
      <c r="H120" s="6">
        <v>0.5921052631578948</v>
      </c>
    </row>
    <row r="121" spans="1:8" ht="12.75">
      <c r="A121" s="3" t="s">
        <v>39</v>
      </c>
      <c r="B121" s="60"/>
      <c r="C121" s="28"/>
      <c r="D121" s="4" t="s">
        <v>43</v>
      </c>
      <c r="E121" s="2">
        <v>66.3</v>
      </c>
      <c r="F121" s="2">
        <v>14.200000000000003</v>
      </c>
      <c r="G121" s="6">
        <v>0.5975694444444445</v>
      </c>
      <c r="H121" s="6">
        <v>0.593530701754386</v>
      </c>
    </row>
    <row r="122" spans="1:8" ht="12.75">
      <c r="A122" s="3" t="s">
        <v>40</v>
      </c>
      <c r="B122" s="60"/>
      <c r="C122" s="28"/>
      <c r="D122" s="4" t="s">
        <v>44</v>
      </c>
      <c r="E122" s="2">
        <v>68.5</v>
      </c>
      <c r="F122" s="2">
        <v>12</v>
      </c>
      <c r="G122" s="6">
        <v>0.6001157407407408</v>
      </c>
      <c r="H122" s="6">
        <v>0.5959429824561404</v>
      </c>
    </row>
    <row r="123" spans="1:8" ht="12.75">
      <c r="A123" s="3" t="s">
        <v>75</v>
      </c>
      <c r="B123" s="60"/>
      <c r="C123" s="28"/>
      <c r="D123" s="4" t="s">
        <v>44</v>
      </c>
      <c r="E123" s="2">
        <v>70.7</v>
      </c>
      <c r="F123" s="2">
        <v>9.799999999999997</v>
      </c>
      <c r="G123" s="6">
        <v>0.602662037037037</v>
      </c>
      <c r="H123" s="6">
        <v>0.5983552631578948</v>
      </c>
    </row>
    <row r="124" spans="1:8" ht="12.75">
      <c r="A124" s="3" t="s">
        <v>76</v>
      </c>
      <c r="B124" s="60"/>
      <c r="C124" s="28"/>
      <c r="D124" s="4" t="s">
        <v>44</v>
      </c>
      <c r="E124" s="2">
        <v>71.5</v>
      </c>
      <c r="F124" s="2">
        <v>9</v>
      </c>
      <c r="G124" s="6">
        <v>0.603587962962963</v>
      </c>
      <c r="H124" s="6">
        <v>0.5992324561403509</v>
      </c>
    </row>
    <row r="125" spans="1:8" ht="12.75">
      <c r="A125" s="3" t="s">
        <v>41</v>
      </c>
      <c r="B125" s="60"/>
      <c r="C125" s="28"/>
      <c r="D125" s="4" t="s">
        <v>84</v>
      </c>
      <c r="E125" s="2">
        <v>72.5</v>
      </c>
      <c r="F125" s="2">
        <v>8</v>
      </c>
      <c r="G125" s="6">
        <v>0.6047453703703705</v>
      </c>
      <c r="H125" s="6">
        <v>0.6003289473684211</v>
      </c>
    </row>
    <row r="126" spans="1:8" ht="12.75">
      <c r="A126" s="3" t="s">
        <v>77</v>
      </c>
      <c r="B126" s="60"/>
      <c r="C126" s="28"/>
      <c r="D126" s="4" t="s">
        <v>35</v>
      </c>
      <c r="E126" s="2">
        <v>73</v>
      </c>
      <c r="F126" s="2">
        <v>7.5</v>
      </c>
      <c r="G126" s="6">
        <v>0.6053240740740741</v>
      </c>
      <c r="H126" s="6">
        <v>0.6008771929824561</v>
      </c>
    </row>
    <row r="127" spans="1:8" ht="12.75">
      <c r="A127" s="3" t="s">
        <v>78</v>
      </c>
      <c r="B127" s="60" t="s">
        <v>50</v>
      </c>
      <c r="C127" s="28"/>
      <c r="D127" s="4" t="s">
        <v>35</v>
      </c>
      <c r="E127" s="2">
        <v>74.7</v>
      </c>
      <c r="F127" s="2">
        <v>5.799999999999997</v>
      </c>
      <c r="G127" s="6">
        <v>0.6072916666666667</v>
      </c>
      <c r="H127" s="6">
        <v>0.6027412280701755</v>
      </c>
    </row>
    <row r="128" spans="1:8" ht="12.75">
      <c r="A128" s="3" t="s">
        <v>48</v>
      </c>
      <c r="B128" s="60"/>
      <c r="C128" s="28"/>
      <c r="D128" s="4" t="s">
        <v>35</v>
      </c>
      <c r="E128" s="2">
        <v>76.3</v>
      </c>
      <c r="F128" s="2">
        <v>4.200000000000003</v>
      </c>
      <c r="G128" s="6">
        <v>0.6091435185185186</v>
      </c>
      <c r="H128" s="6">
        <v>0.6044956140350878</v>
      </c>
    </row>
    <row r="129" spans="1:8" ht="12.75">
      <c r="A129" s="3" t="s">
        <v>79</v>
      </c>
      <c r="B129" s="60"/>
      <c r="C129" s="28"/>
      <c r="D129" s="4" t="s">
        <v>22</v>
      </c>
      <c r="E129" s="2">
        <v>76.7</v>
      </c>
      <c r="F129" s="2">
        <v>3.799999999999997</v>
      </c>
      <c r="G129" s="6">
        <v>0.6096064814814816</v>
      </c>
      <c r="H129" s="6">
        <v>0.6049342105263158</v>
      </c>
    </row>
    <row r="130" spans="1:8" ht="12.75">
      <c r="A130" s="3" t="s">
        <v>80</v>
      </c>
      <c r="B130" s="60"/>
      <c r="C130" s="28"/>
      <c r="D130" s="4" t="s">
        <v>36</v>
      </c>
      <c r="E130" s="2">
        <v>77.4</v>
      </c>
      <c r="F130" s="2">
        <v>3.0999999999999943</v>
      </c>
      <c r="G130" s="6">
        <v>0.6104166666666667</v>
      </c>
      <c r="H130" s="6">
        <v>0.605701754385965</v>
      </c>
    </row>
    <row r="131" spans="1:8" ht="12.75">
      <c r="A131" s="3" t="s">
        <v>81</v>
      </c>
      <c r="B131" s="60"/>
      <c r="C131" s="28"/>
      <c r="D131" s="4" t="s">
        <v>36</v>
      </c>
      <c r="E131" s="2">
        <v>79</v>
      </c>
      <c r="F131" s="2">
        <v>1.5</v>
      </c>
      <c r="G131" s="6">
        <v>0.6122685185185186</v>
      </c>
      <c r="H131" s="6">
        <v>0.6074561403508772</v>
      </c>
    </row>
    <row r="132" spans="1:8" ht="12.75">
      <c r="A132" s="70" t="s">
        <v>82</v>
      </c>
      <c r="B132" s="71"/>
      <c r="C132" s="65"/>
      <c r="D132" s="66" t="s">
        <v>36</v>
      </c>
      <c r="E132" s="72">
        <v>79.6</v>
      </c>
      <c r="F132" s="72">
        <v>0.9000000000000057</v>
      </c>
      <c r="G132" s="69">
        <v>0.6129629629629629</v>
      </c>
      <c r="H132" s="69">
        <v>0.6081140350877193</v>
      </c>
    </row>
    <row r="133" spans="1:8" ht="12.75">
      <c r="A133" s="3" t="s">
        <v>83</v>
      </c>
      <c r="B133" s="60"/>
      <c r="C133" s="28"/>
      <c r="D133" s="4" t="s">
        <v>36</v>
      </c>
      <c r="E133" s="2">
        <v>79.7</v>
      </c>
      <c r="F133" s="2">
        <v>0.7999999999999972</v>
      </c>
      <c r="G133" s="6">
        <v>0.6130787037037038</v>
      </c>
      <c r="H133" s="6">
        <v>0.6082236842105263</v>
      </c>
    </row>
    <row r="134" spans="1:8" ht="12.75">
      <c r="A134" s="3" t="s">
        <v>64</v>
      </c>
      <c r="B134" s="60"/>
      <c r="C134" s="28"/>
      <c r="D134" s="4" t="s">
        <v>36</v>
      </c>
      <c r="E134" s="2">
        <v>80.1</v>
      </c>
      <c r="F134" s="2">
        <v>0.4000000000000057</v>
      </c>
      <c r="G134" s="6">
        <v>0.6135416666666667</v>
      </c>
      <c r="H134" s="6">
        <v>0.6086622807017544</v>
      </c>
    </row>
    <row r="135" spans="1:8" ht="12.75">
      <c r="A135" s="3" t="s">
        <v>68</v>
      </c>
      <c r="B135" s="60" t="s">
        <v>66</v>
      </c>
      <c r="C135" s="28"/>
      <c r="D135" s="4" t="s">
        <v>22</v>
      </c>
      <c r="E135" s="2">
        <v>80.5</v>
      </c>
      <c r="F135" s="2">
        <v>0</v>
      </c>
      <c r="G135" s="6">
        <v>0.6140046296296297</v>
      </c>
      <c r="H135" s="6">
        <v>0.6091008771929824</v>
      </c>
    </row>
  </sheetData>
  <sheetProtection/>
  <mergeCells count="4">
    <mergeCell ref="F5:G5"/>
    <mergeCell ref="A11:B12"/>
    <mergeCell ref="C11:C12"/>
    <mergeCell ref="A13:B13"/>
  </mergeCells>
  <printOptions/>
  <pageMargins left="0.3937007874015748" right="0.15748031496062992" top="0.9237007874015748" bottom="0.3937007874015748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user</cp:lastModifiedBy>
  <cp:lastPrinted>2015-04-20T16:25:32Z</cp:lastPrinted>
  <dcterms:created xsi:type="dcterms:W3CDTF">2000-01-21T16:25:30Z</dcterms:created>
  <dcterms:modified xsi:type="dcterms:W3CDTF">2021-04-13T11:10:03Z</dcterms:modified>
  <cp:category/>
  <cp:version/>
  <cp:contentType/>
  <cp:contentStatus/>
</cp:coreProperties>
</file>